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1-Markt\7.Allgemein\7.4.Projekte Allgemein\HKR\HKR NEU\Verträge\1 VERTRAG VORLAGE\2 Anlagen\Online abrufbar\"/>
    </mc:Choice>
  </mc:AlternateContent>
  <xr:revisionPtr revIDLastSave="0" documentId="8_{3942A2F7-01F7-4066-87FF-84E0C84E0BC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Kosten 20XX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V13" i="1"/>
  <c r="Z13" i="1"/>
  <c r="AD13" i="1"/>
  <c r="AH13" i="1"/>
  <c r="AL13" i="1"/>
  <c r="AP13" i="1"/>
  <c r="AT13" i="1"/>
  <c r="U14" i="1"/>
  <c r="V14" i="1"/>
  <c r="Z14" i="1"/>
  <c r="AD14" i="1"/>
  <c r="AH14" i="1"/>
  <c r="AL14" i="1"/>
  <c r="AP14" i="1"/>
  <c r="AT14" i="1"/>
  <c r="U15" i="1"/>
  <c r="V15" i="1"/>
  <c r="Z15" i="1"/>
  <c r="AD15" i="1"/>
  <c r="AH15" i="1"/>
  <c r="AL15" i="1"/>
  <c r="AP15" i="1"/>
  <c r="AT15" i="1"/>
  <c r="U16" i="1"/>
  <c r="V16" i="1"/>
  <c r="Z16" i="1"/>
  <c r="AD16" i="1"/>
  <c r="AH16" i="1"/>
  <c r="AL16" i="1"/>
  <c r="AP16" i="1"/>
  <c r="AT16" i="1"/>
  <c r="U17" i="1"/>
  <c r="V17" i="1"/>
  <c r="Z17" i="1"/>
  <c r="AD17" i="1"/>
  <c r="AH17" i="1"/>
  <c r="AL17" i="1"/>
  <c r="AP17" i="1"/>
  <c r="AT17" i="1"/>
  <c r="U18" i="1"/>
  <c r="V18" i="1"/>
  <c r="Z18" i="1"/>
  <c r="AD18" i="1"/>
  <c r="AH18" i="1"/>
  <c r="AL18" i="1"/>
  <c r="AP18" i="1"/>
  <c r="AT18" i="1"/>
  <c r="U19" i="1"/>
  <c r="V19" i="1"/>
  <c r="Z19" i="1"/>
  <c r="AD19" i="1"/>
  <c r="AH19" i="1"/>
  <c r="AL19" i="1"/>
  <c r="AP19" i="1"/>
  <c r="AT19" i="1"/>
  <c r="U20" i="1"/>
  <c r="V20" i="1"/>
  <c r="Z20" i="1"/>
  <c r="AD20" i="1"/>
  <c r="AH20" i="1"/>
  <c r="AL20" i="1"/>
  <c r="AP20" i="1"/>
  <c r="AT20" i="1"/>
  <c r="U21" i="1"/>
  <c r="V21" i="1"/>
  <c r="Z21" i="1"/>
  <c r="AD21" i="1"/>
  <c r="AH21" i="1"/>
  <c r="AL21" i="1"/>
  <c r="AP21" i="1"/>
  <c r="AT21" i="1"/>
  <c r="U22" i="1"/>
  <c r="V22" i="1"/>
  <c r="Z22" i="1"/>
  <c r="AD22" i="1"/>
  <c r="AH22" i="1"/>
  <c r="AL22" i="1"/>
  <c r="AP22" i="1"/>
  <c r="AT22" i="1"/>
  <c r="U23" i="1"/>
  <c r="V23" i="1"/>
  <c r="Z23" i="1"/>
  <c r="AD23" i="1"/>
  <c r="AH23" i="1"/>
  <c r="AL23" i="1"/>
  <c r="AP23" i="1"/>
  <c r="AT23" i="1"/>
  <c r="A24" i="1"/>
  <c r="B24" i="1"/>
  <c r="D24" i="1"/>
  <c r="F24" i="1"/>
  <c r="U24" i="1"/>
  <c r="V24" i="1"/>
  <c r="Z24" i="1"/>
  <c r="AD24" i="1"/>
  <c r="AH24" i="1"/>
  <c r="AL24" i="1"/>
  <c r="AP24" i="1"/>
  <c r="AT24" i="1"/>
  <c r="A25" i="1"/>
  <c r="B25" i="1"/>
  <c r="D25" i="1"/>
  <c r="F25" i="1"/>
  <c r="U25" i="1"/>
  <c r="V25" i="1"/>
  <c r="Z25" i="1"/>
  <c r="AD25" i="1"/>
  <c r="AH25" i="1"/>
  <c r="AL25" i="1"/>
  <c r="AP25" i="1"/>
  <c r="AT25" i="1"/>
  <c r="A26" i="1"/>
  <c r="B26" i="1"/>
  <c r="D26" i="1"/>
  <c r="F26" i="1"/>
  <c r="U26" i="1"/>
  <c r="V26" i="1"/>
  <c r="Z26" i="1"/>
  <c r="AD26" i="1"/>
  <c r="AH26" i="1"/>
  <c r="AL26" i="1"/>
  <c r="AP26" i="1"/>
  <c r="AT26" i="1"/>
  <c r="A27" i="1"/>
  <c r="B27" i="1"/>
  <c r="D27" i="1"/>
  <c r="F27" i="1"/>
  <c r="U27" i="1"/>
  <c r="V27" i="1"/>
  <c r="Z27" i="1"/>
  <c r="AD27" i="1"/>
  <c r="AH27" i="1"/>
  <c r="AL27" i="1"/>
  <c r="AP27" i="1"/>
  <c r="AT27" i="1"/>
  <c r="U28" i="1"/>
  <c r="V28" i="1"/>
  <c r="Z28" i="1"/>
  <c r="AD28" i="1"/>
  <c r="AH28" i="1"/>
  <c r="AL28" i="1"/>
  <c r="AP28" i="1"/>
  <c r="AT28" i="1"/>
  <c r="U29" i="1"/>
  <c r="V29" i="1"/>
  <c r="Z29" i="1"/>
  <c r="AD29" i="1"/>
  <c r="AH29" i="1"/>
  <c r="AL29" i="1"/>
  <c r="AP29" i="1"/>
  <c r="AT29" i="1"/>
  <c r="U30" i="1"/>
  <c r="V30" i="1"/>
  <c r="Z30" i="1"/>
  <c r="AD30" i="1"/>
  <c r="AH30" i="1"/>
  <c r="AL30" i="1"/>
  <c r="AP30" i="1"/>
  <c r="AT30" i="1"/>
  <c r="U31" i="1"/>
  <c r="V31" i="1"/>
  <c r="Z31" i="1"/>
  <c r="AD31" i="1"/>
  <c r="AH31" i="1"/>
  <c r="AL31" i="1"/>
  <c r="AP31" i="1"/>
  <c r="AT31" i="1"/>
  <c r="U32" i="1"/>
  <c r="V32" i="1"/>
  <c r="Z32" i="1"/>
  <c r="AD32" i="1"/>
  <c r="AH32" i="1"/>
  <c r="AL32" i="1"/>
  <c r="AP32" i="1"/>
  <c r="AT32" i="1"/>
  <c r="U33" i="1"/>
  <c r="V33" i="1"/>
  <c r="Z33" i="1"/>
  <c r="AD33" i="1"/>
  <c r="AH33" i="1"/>
  <c r="AL33" i="1"/>
  <c r="AP33" i="1"/>
  <c r="AT33" i="1"/>
  <c r="U34" i="1"/>
  <c r="V34" i="1"/>
  <c r="Z34" i="1"/>
  <c r="AD34" i="1"/>
  <c r="AH34" i="1"/>
  <c r="AL34" i="1"/>
  <c r="AP34" i="1"/>
  <c r="AT34" i="1"/>
  <c r="U35" i="1"/>
  <c r="V35" i="1"/>
  <c r="Z35" i="1"/>
  <c r="AD35" i="1"/>
  <c r="AH35" i="1"/>
  <c r="AL35" i="1"/>
  <c r="AP35" i="1"/>
  <c r="AT35" i="1"/>
  <c r="U36" i="1"/>
  <c r="V36" i="1"/>
  <c r="Z36" i="1"/>
  <c r="AD36" i="1"/>
  <c r="AH36" i="1"/>
  <c r="AL36" i="1"/>
  <c r="AP36" i="1"/>
  <c r="AT36" i="1"/>
  <c r="U37" i="1"/>
  <c r="V37" i="1"/>
  <c r="Z37" i="1"/>
  <c r="AD37" i="1"/>
  <c r="AH37" i="1"/>
  <c r="AL37" i="1"/>
  <c r="AP37" i="1"/>
  <c r="AT37" i="1"/>
  <c r="U38" i="1"/>
  <c r="V38" i="1"/>
  <c r="Z38" i="1"/>
  <c r="AD38" i="1"/>
  <c r="AH38" i="1"/>
  <c r="AL38" i="1"/>
  <c r="AP38" i="1"/>
  <c r="AT38" i="1"/>
  <c r="U39" i="1"/>
  <c r="V39" i="1"/>
  <c r="Z39" i="1"/>
  <c r="AD39" i="1"/>
  <c r="AH39" i="1"/>
  <c r="AL39" i="1"/>
  <c r="AP39" i="1"/>
  <c r="AT39" i="1"/>
  <c r="U40" i="1"/>
  <c r="V40" i="1"/>
  <c r="Z40" i="1"/>
  <c r="AD40" i="1"/>
  <c r="AH40" i="1"/>
  <c r="AL40" i="1"/>
  <c r="AP40" i="1"/>
  <c r="AT40" i="1"/>
  <c r="U41" i="1"/>
  <c r="V41" i="1"/>
  <c r="Z41" i="1"/>
  <c r="AD41" i="1"/>
  <c r="AH41" i="1"/>
  <c r="AL41" i="1"/>
  <c r="AP41" i="1"/>
  <c r="AT41" i="1"/>
  <c r="U42" i="1"/>
  <c r="V42" i="1"/>
  <c r="Z42" i="1"/>
  <c r="AD42" i="1"/>
  <c r="AH42" i="1"/>
  <c r="AL42" i="1"/>
  <c r="AP42" i="1"/>
  <c r="AT42" i="1"/>
  <c r="U43" i="1"/>
  <c r="V43" i="1"/>
  <c r="Z43" i="1"/>
  <c r="AD43" i="1"/>
  <c r="AH43" i="1"/>
  <c r="AL43" i="1"/>
  <c r="AP43" i="1"/>
  <c r="AT43" i="1"/>
  <c r="A44" i="1"/>
  <c r="B44" i="1"/>
  <c r="D44" i="1"/>
  <c r="F44" i="1"/>
  <c r="U44" i="1"/>
  <c r="V44" i="1"/>
  <c r="Z44" i="1"/>
  <c r="AD44" i="1"/>
  <c r="AH44" i="1"/>
  <c r="AL44" i="1"/>
  <c r="AP44" i="1"/>
  <c r="AT44" i="1"/>
  <c r="A45" i="1"/>
  <c r="B45" i="1"/>
  <c r="D45" i="1"/>
  <c r="F45" i="1"/>
  <c r="U45" i="1"/>
  <c r="V45" i="1"/>
  <c r="Z45" i="1"/>
  <c r="AD45" i="1"/>
  <c r="AH45" i="1"/>
  <c r="AL45" i="1"/>
  <c r="AP45" i="1"/>
  <c r="AT45" i="1"/>
  <c r="U46" i="1"/>
  <c r="V46" i="1"/>
  <c r="Z46" i="1"/>
  <c r="AD46" i="1"/>
  <c r="AH46" i="1"/>
  <c r="AL46" i="1"/>
  <c r="AP46" i="1"/>
  <c r="AT46" i="1"/>
</calcChain>
</file>

<file path=xl/sharedStrings.xml><?xml version="1.0" encoding="utf-8"?>
<sst xmlns="http://schemas.openxmlformats.org/spreadsheetml/2006/main" count="125" uniqueCount="61">
  <si>
    <t/>
  </si>
  <si>
    <t>CO2-Emissionsfaktor 6 (kg/kWh)</t>
  </si>
  <si>
    <t>%-Anteil Energiemix 6</t>
  </si>
  <si>
    <t>Energieträger 6</t>
  </si>
  <si>
    <t>Schlüssel Energieträger 6</t>
  </si>
  <si>
    <t>CO2-Emissionsfaktor 5 (kg/kWh)</t>
  </si>
  <si>
    <t>%-Anteil Energiemix 5</t>
  </si>
  <si>
    <t>Energieträger 5</t>
  </si>
  <si>
    <t>Schlüssel Energieträger 5</t>
  </si>
  <si>
    <t>CO2-Emissionsfaktor 4 (kg/kWh)</t>
  </si>
  <si>
    <t>%-Anteil Energiemix 4</t>
  </si>
  <si>
    <t>Energieträger 4</t>
  </si>
  <si>
    <t>Schlüssel Energieträger 4</t>
  </si>
  <si>
    <t>CO2-Emissionsfaktor 3 (kg/kWh)</t>
  </si>
  <si>
    <t>%-Anteil Energiemix 3</t>
  </si>
  <si>
    <t>Energieträger 3</t>
  </si>
  <si>
    <t>Schlüssel Energieträger 3</t>
  </si>
  <si>
    <t>CO2-Emissionsfaktor 2 (kg/kWh)</t>
  </si>
  <si>
    <t>%-Anteil Energiemix 2</t>
  </si>
  <si>
    <t>Energieträger 2</t>
  </si>
  <si>
    <t>Schlüssel Energieträger 2</t>
  </si>
  <si>
    <t>CO2-Emissionsfaktor 1 (kg/kWh)</t>
  </si>
  <si>
    <t>%-Anteil Energiemix 1</t>
  </si>
  <si>
    <t>Energieträger 1</t>
  </si>
  <si>
    <t>Schlüssel Energieträger 1</t>
  </si>
  <si>
    <t>Externe Belegnr.</t>
  </si>
  <si>
    <t>CO2-Kosten Betrag inkl. MwSt.</t>
  </si>
  <si>
    <t>CO2-Kosten Betrag</t>
  </si>
  <si>
    <t>CO2-Emission Einheitencode (absolut)</t>
  </si>
  <si>
    <t>CO2-Emission Menge (absolut)</t>
  </si>
  <si>
    <t>CO2-Emission Einheitencode</t>
  </si>
  <si>
    <t>CO2-Emission Menge</t>
  </si>
  <si>
    <t>Einheitencode</t>
  </si>
  <si>
    <t>Verbrauch lt. Beleg</t>
  </si>
  <si>
    <t>Betrag</t>
  </si>
  <si>
    <t>Betrag inkl. MwSt.</t>
  </si>
  <si>
    <t>Endedatum</t>
  </si>
  <si>
    <t>Startdatum</t>
  </si>
  <si>
    <t>Belegdatum</t>
  </si>
  <si>
    <t>Nutzervertragsnr.</t>
  </si>
  <si>
    <t>Umlageobjektnr.</t>
  </si>
  <si>
    <t>Messpunktnr.</t>
  </si>
  <si>
    <t>Messgruppe</t>
  </si>
  <si>
    <t>Verteilergruppenr.</t>
  </si>
  <si>
    <t>Kostenkategorie</t>
  </si>
  <si>
    <t>Beschreibung</t>
  </si>
  <si>
    <t>Kostenart Code</t>
  </si>
  <si>
    <t>Abrechnungseinheit</t>
  </si>
  <si>
    <t>Abrechnungseinheitnr.</t>
  </si>
  <si>
    <t>Zeilenart</t>
  </si>
  <si>
    <t>Abrechnungsperiode</t>
  </si>
  <si>
    <t>Rechnungsdatum</t>
  </si>
  <si>
    <t>Kostenart</t>
  </si>
  <si>
    <t>falls weitere Energieträger eingesetzt werden - bis zu 6 sind möglich:</t>
  </si>
  <si>
    <t>ab hier CO2-Information :</t>
  </si>
  <si>
    <t>x</t>
  </si>
  <si>
    <t>Anweisungen für intern: Folgende mit x gekennzeichnete Spalten sind zu entfernen:</t>
  </si>
  <si>
    <t>Eigentümer/Verwalter</t>
  </si>
  <si>
    <t>05 - rheinhessische EV</t>
  </si>
  <si>
    <t>Auftraggeber:</t>
  </si>
  <si>
    <t>KOSTENAUFSTELLUNG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</si>
</sst>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Verdana"/>
      <family val="2"/>
    </font>
    <font>
      <b/>
      <sz val="8"/>
      <name val="Verdana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medium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2" fontId="0" fillId="0" borderId="0" xfId="0" applyNumberFormat="1"/>
    <xf numFmtId="4" fontId="1" fillId="0" borderId="1" xfId="0" applyNumberFormat="1" applyFont="1" applyBorder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4" fontId="1" fillId="0" borderId="0" xfId="0" applyNumberFormat="1" applyFont="1" applyAlignment="1" applyProtection="1">
      <alignment horizontal="righ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5" borderId="12" xfId="0" applyFont="1" applyFill="1" applyBorder="1" applyProtection="1">
      <protection locked="0"/>
    </xf>
    <xf numFmtId="0" fontId="7" fillId="0" borderId="13" xfId="0" applyFont="1" applyBorder="1" applyAlignment="1">
      <alignment horizontal="right"/>
    </xf>
    <xf numFmtId="0" fontId="1" fillId="5" borderId="12" xfId="0" applyFont="1" applyFill="1" applyBorder="1"/>
    <xf numFmtId="0" fontId="0" fillId="0" borderId="12" xfId="0" applyBorder="1"/>
    <xf numFmtId="0" fontId="8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5" borderId="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border diagonalUp="0" diagonalDown="0">
        <left/>
        <right style="medium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medium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2" formatCode="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\FolderRedirect$\kawalkowski\Desktop\05%20Rheinhessische%20EV%20Kosten_Brutto.xlsx" TargetMode="External"/><Relationship Id="rId1" Type="http://schemas.openxmlformats.org/officeDocument/2006/relationships/externalLinkPath" Target="https://rheinhessischede-my.sharepoint.com/personal/kawalkowski_rheinhessische_de/Documents/Microsoft%20Teams-Chatdateien/05%20Rheinhessische%20EV%20Kosten_Brutt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heinhessischede-my.sharepoint.com/personal/kawalkowski_rheinhessische_de/Documents/05%20Rheinhessische%20EV%20Kosten_Brutto_Verwalter.xlsx" TargetMode="External"/><Relationship Id="rId1" Type="http://schemas.openxmlformats.org/officeDocument/2006/relationships/externalLinkPath" Target="https://rheinhessischede-my.sharepoint.com/personal/kawalkowski_rheinhessische_de/Documents/05%20Rheinhessische%20EV%20Kosten_Brutto_Verwal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sten 2023"/>
      <sheetName val="AE- AKTUALISIEREN"/>
      <sheetName val="Kosten 2022"/>
      <sheetName val="AE Kosten 2022"/>
      <sheetName val="Kostenarten"/>
      <sheetName val="Einheiten"/>
      <sheetName val="ARGE Schlüssel - Energieträge.."/>
      <sheetName val="Merkmalsübersicht"/>
      <sheetName val="05 Rheinhessische EV Kosten_Bru"/>
    </sheetNames>
    <sheetDataSet>
      <sheetData sheetId="0"/>
      <sheetData sheetId="1">
        <row r="5">
          <cell r="A5" t="str">
            <v>Rhein-Mosel-Str. 69; Emmelshausen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- AKTUALISIEREN"/>
      <sheetName val="Kosten 2022"/>
      <sheetName val="AE Kosten 2022"/>
      <sheetName val="Kostenarten"/>
      <sheetName val="Einheiten"/>
      <sheetName val="ARGE Schlüssel - Energieträge.."/>
      <sheetName val="Merkmalsübersicht"/>
      <sheetName val="05 Rheinhessische EV Kosten_Bru"/>
    </sheetNames>
    <sheetDataSet>
      <sheetData sheetId="0">
        <row r="5">
          <cell r="A5" t="str">
            <v>Rhein-Mosel-Str. 69; Emmelshausen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6" displayName="Tabelle6" ref="A12:AW46" totalsRowShown="0" headerRowDxfId="51" dataDxfId="50">
  <autoFilter ref="A12:AW46" xr:uid="{00000000-0009-0000-0100-000001000000}"/>
  <tableColumns count="49">
    <tableColumn id="1" xr3:uid="{00000000-0010-0000-0000-000001000000}" name="Zeilenart" dataDxfId="49"/>
    <tableColumn id="2" xr3:uid="{00000000-0010-0000-0000-000002000000}" name="Abrechnungseinheitnr." dataDxfId="48"/>
    <tableColumn id="3" xr3:uid="{00000000-0010-0000-0000-000003000000}" name="Abrechnungseinheit" dataDxfId="47">
      <calculatedColumnFormula>IF($E$5=""," ",$E$5)</calculatedColumnFormula>
    </tableColumn>
    <tableColumn id="4" xr3:uid="{00000000-0010-0000-0000-000004000000}" name="Kostenart Code" dataDxfId="46"/>
    <tableColumn id="5" xr3:uid="{00000000-0010-0000-0000-000005000000}" name="Beschreibung" dataDxfId="45"/>
    <tableColumn id="6" xr3:uid="{00000000-0010-0000-0000-000006000000}" name="Kostenkategorie" dataDxfId="44"/>
    <tableColumn id="7" xr3:uid="{00000000-0010-0000-0000-000007000000}" name="Verteilergruppenr." dataDxfId="43"/>
    <tableColumn id="8" xr3:uid="{00000000-0010-0000-0000-000008000000}" name="Messgruppe" dataDxfId="42"/>
    <tableColumn id="9" xr3:uid="{00000000-0010-0000-0000-000009000000}" name="Messpunktnr." dataDxfId="41"/>
    <tableColumn id="10" xr3:uid="{00000000-0010-0000-0000-00000A000000}" name="Umlageobjektnr." dataDxfId="40"/>
    <tableColumn id="11" xr3:uid="{00000000-0010-0000-0000-00000B000000}" name="Nutzervertragsnr." dataDxfId="39"/>
    <tableColumn id="12" xr3:uid="{00000000-0010-0000-0000-00000C000000}" name="Belegdatum" dataDxfId="38"/>
    <tableColumn id="13" xr3:uid="{00000000-0010-0000-0000-00000D000000}" name="Startdatum" dataDxfId="37"/>
    <tableColumn id="14" xr3:uid="{00000000-0010-0000-0000-00000E000000}" name="Endedatum" dataDxfId="36">
      <calculatedColumnFormula>Tabelle6[[#This Row],[Startdatum]]+364</calculatedColumnFormula>
    </tableColumn>
    <tableColumn id="15" xr3:uid="{00000000-0010-0000-0000-00000F000000}" name="Betrag inkl. MwSt." dataDxfId="35"/>
    <tableColumn id="16" xr3:uid="{00000000-0010-0000-0000-000010000000}" name="Betrag" dataDxfId="34"/>
    <tableColumn id="17" xr3:uid="{00000000-0010-0000-0000-000011000000}" name="Verbrauch lt. Beleg" dataDxfId="33"/>
    <tableColumn id="18" xr3:uid="{00000000-0010-0000-0000-000012000000}" name="Einheitencode" dataDxfId="32"/>
    <tableColumn id="19" xr3:uid="{00000000-0010-0000-0000-000013000000}" name="CO2-Emission Menge" dataDxfId="31"/>
    <tableColumn id="20" xr3:uid="{00000000-0010-0000-0000-000014000000}" name="CO2-Emission Einheitencode" dataDxfId="30"/>
    <tableColumn id="21" xr3:uid="{00000000-0010-0000-0000-000015000000}" name="CO2-Emission Menge (absolut)" dataDxfId="29">
      <calculatedColumnFormula>Tabelle6[[#This Row],[CO2-Emission Menge]]</calculatedColumnFormula>
    </tableColumn>
    <tableColumn id="22" xr3:uid="{00000000-0010-0000-0000-000016000000}" name="CO2-Emission Einheitencode (absolut)" dataDxfId="28">
      <calculatedColumnFormula>T13</calculatedColumnFormula>
    </tableColumn>
    <tableColumn id="23" xr3:uid="{00000000-0010-0000-0000-000017000000}" name="CO2-Kosten Betrag" dataDxfId="27"/>
    <tableColumn id="24" xr3:uid="{00000000-0010-0000-0000-000018000000}" name="CO2-Kosten Betrag inkl. MwSt." dataDxfId="26"/>
    <tableColumn id="25" xr3:uid="{00000000-0010-0000-0000-000019000000}" name="Externe Belegnr." dataDxfId="25"/>
    <tableColumn id="26" xr3:uid="{00000000-0010-0000-0000-00001A000000}" name="Schlüssel Energieträger 1" dataDxfId="24">
      <calculatedColumnFormula>VLOOKUP(AA13,[2]!Table14[[#All],[Bedeutung]:[Schlüssel2]],2,FALSE)</calculatedColumnFormula>
    </tableColumn>
    <tableColumn id="27" xr3:uid="{00000000-0010-0000-0000-00001B000000}" name="Energieträger 1" dataDxfId="23"/>
    <tableColumn id="28" xr3:uid="{00000000-0010-0000-0000-00001C000000}" name="%-Anteil Energiemix 1" dataDxfId="22"/>
    <tableColumn id="29" xr3:uid="{00000000-0010-0000-0000-00001D000000}" name="CO2-Emissionsfaktor 1 (kg/kWh)" dataDxfId="21"/>
    <tableColumn id="30" xr3:uid="{00000000-0010-0000-0000-00001E000000}" name="Schlüssel Energieträger 2" dataDxfId="20">
      <calculatedColumnFormula>VLOOKUP(AE13,[2]!Table14[[#All],[Bedeutung]:[Schlüssel2]],2,FALSE)</calculatedColumnFormula>
    </tableColumn>
    <tableColumn id="31" xr3:uid="{00000000-0010-0000-0000-00001F000000}" name="Energieträger 2" dataDxfId="19"/>
    <tableColumn id="32" xr3:uid="{00000000-0010-0000-0000-000020000000}" name="%-Anteil Energiemix 2" dataDxfId="18"/>
    <tableColumn id="33" xr3:uid="{00000000-0010-0000-0000-000021000000}" name="CO2-Emissionsfaktor 2 (kg/kWh)" dataDxfId="17"/>
    <tableColumn id="34" xr3:uid="{00000000-0010-0000-0000-000022000000}" name="Schlüssel Energieträger 3" dataDxfId="16">
      <calculatedColumnFormula>VLOOKUP(AI13,[2]!Table14[[#All],[Bedeutung]:[Schlüssel2]],2,FALSE)</calculatedColumnFormula>
    </tableColumn>
    <tableColumn id="35" xr3:uid="{00000000-0010-0000-0000-000023000000}" name="Energieträger 3" dataDxfId="15"/>
    <tableColumn id="36" xr3:uid="{00000000-0010-0000-0000-000024000000}" name="%-Anteil Energiemix 3" dataDxfId="14"/>
    <tableColumn id="37" xr3:uid="{00000000-0010-0000-0000-000025000000}" name="CO2-Emissionsfaktor 3 (kg/kWh)" dataDxfId="13"/>
    <tableColumn id="38" xr3:uid="{00000000-0010-0000-0000-000026000000}" name="Schlüssel Energieträger 4" dataDxfId="12">
      <calculatedColumnFormula>VLOOKUP(AM13,[2]!Table14[[#All],[Bedeutung]:[Schlüssel2]],2,FALSE)</calculatedColumnFormula>
    </tableColumn>
    <tableColumn id="39" xr3:uid="{00000000-0010-0000-0000-000027000000}" name="Energieträger 4" dataDxfId="11"/>
    <tableColumn id="40" xr3:uid="{00000000-0010-0000-0000-000028000000}" name="%-Anteil Energiemix 4" dataDxfId="10"/>
    <tableColumn id="41" xr3:uid="{00000000-0010-0000-0000-000029000000}" name="CO2-Emissionsfaktor 4 (kg/kWh)" dataDxfId="9"/>
    <tableColumn id="42" xr3:uid="{00000000-0010-0000-0000-00002A000000}" name="Schlüssel Energieträger 5" dataDxfId="8">
      <calculatedColumnFormula>VLOOKUP(AQ13,[2]!Table14[[#All],[Bedeutung]:[Schlüssel2]],2,FALSE)</calculatedColumnFormula>
    </tableColumn>
    <tableColumn id="43" xr3:uid="{00000000-0010-0000-0000-00002B000000}" name="Energieträger 5" dataDxfId="7"/>
    <tableColumn id="44" xr3:uid="{00000000-0010-0000-0000-00002C000000}" name="%-Anteil Energiemix 5" dataDxfId="6"/>
    <tableColumn id="45" xr3:uid="{00000000-0010-0000-0000-00002D000000}" name="CO2-Emissionsfaktor 5 (kg/kWh)" dataDxfId="5"/>
    <tableColumn id="46" xr3:uid="{00000000-0010-0000-0000-00002E000000}" name="Schlüssel Energieträger 6" dataDxfId="4">
      <calculatedColumnFormula>VLOOKUP(AU13,[2]!Table14[[#All],[Bedeutung]:[Schlüssel2]],2,FALSE)</calculatedColumnFormula>
    </tableColumn>
    <tableColumn id="47" xr3:uid="{00000000-0010-0000-0000-00002F000000}" name="Energieträger 6" dataDxfId="3"/>
    <tableColumn id="48" xr3:uid="{00000000-0010-0000-0000-000030000000}" name="%-Anteil Energiemix 6" dataDxfId="2"/>
    <tableColumn id="49" xr3:uid="{00000000-0010-0000-0000-000031000000}" name="CO2-Emissionsfaktor 6 (kg/kWh)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6"/>
  <sheetViews>
    <sheetView showGridLines="0" tabSelected="1" workbookViewId="0">
      <pane xSplit="12" ySplit="12" topLeftCell="M13" activePane="bottomRight" state="frozen"/>
      <selection activeCell="C1" sqref="C1"/>
      <selection pane="topRight" activeCell="M1" sqref="M1"/>
      <selection pane="bottomLeft" activeCell="C12" sqref="C12"/>
      <selection pane="bottomRight" activeCell="C15" sqref="C15"/>
    </sheetView>
  </sheetViews>
  <sheetFormatPr baseColWidth="10" defaultRowHeight="12.75" x14ac:dyDescent="0.2"/>
  <cols>
    <col min="1" max="1" width="20.7109375" hidden="1" customWidth="1"/>
    <col min="2" max="2" width="24.28515625" hidden="1" customWidth="1"/>
    <col min="3" max="3" width="26.5703125" customWidth="1"/>
    <col min="4" max="4" width="17.28515625" hidden="1" customWidth="1"/>
    <col min="5" max="5" width="36.7109375" customWidth="1"/>
    <col min="6" max="6" width="18.42578125" hidden="1" customWidth="1"/>
    <col min="7" max="7" width="20.42578125" hidden="1" customWidth="1"/>
    <col min="8" max="8" width="14.28515625" hidden="1" customWidth="1"/>
    <col min="9" max="9" width="15.5703125" hidden="1" customWidth="1"/>
    <col min="10" max="10" width="18.7109375" hidden="1" customWidth="1"/>
    <col min="11" max="11" width="19.85546875" hidden="1" customWidth="1"/>
    <col min="12" max="12" width="15.42578125" bestFit="1" customWidth="1"/>
    <col min="13" max="14" width="13.5703125" customWidth="1"/>
    <col min="15" max="15" width="19.7109375" customWidth="1"/>
    <col min="16" max="16" width="16.42578125" customWidth="1"/>
    <col min="17" max="17" width="20.85546875" customWidth="1"/>
    <col min="18" max="18" width="16.28515625" customWidth="1"/>
    <col min="19" max="19" width="13" customWidth="1"/>
    <col min="20" max="20" width="14" customWidth="1"/>
    <col min="21" max="21" width="18.28515625" hidden="1" customWidth="1"/>
    <col min="22" max="22" width="23.7109375" hidden="1" customWidth="1"/>
    <col min="23" max="23" width="20.5703125" hidden="1" customWidth="1"/>
    <col min="24" max="24" width="31" style="3" customWidth="1"/>
    <col min="25" max="25" width="18.7109375" hidden="1" customWidth="1"/>
    <col min="26" max="26" width="27.140625" hidden="1" customWidth="1"/>
    <col min="27" max="27" width="21.5703125" style="2" customWidth="1"/>
    <col min="28" max="29" width="17.5703125" customWidth="1"/>
    <col min="30" max="30" width="27.140625" hidden="1" customWidth="1"/>
    <col min="31" max="31" width="21.42578125" style="2" customWidth="1"/>
    <col min="32" max="33" width="17.5703125" customWidth="1"/>
    <col min="34" max="34" width="27.140625" hidden="1" customWidth="1"/>
    <col min="35" max="35" width="21.5703125" style="2" customWidth="1"/>
    <col min="36" max="37" width="17.5703125" customWidth="1"/>
    <col min="38" max="38" width="27.140625" hidden="1" customWidth="1"/>
    <col min="39" max="39" width="21.5703125" style="2" customWidth="1"/>
    <col min="40" max="41" width="17.5703125" customWidth="1"/>
    <col min="42" max="42" width="27.140625" hidden="1" customWidth="1"/>
    <col min="43" max="43" width="21.5703125" style="2" customWidth="1"/>
    <col min="44" max="45" width="17.5703125" customWidth="1"/>
    <col min="46" max="46" width="27.140625" hidden="1" customWidth="1"/>
    <col min="47" max="47" width="21.7109375" style="2" customWidth="1"/>
    <col min="48" max="49" width="17.5703125" style="1" customWidth="1"/>
  </cols>
  <sheetData>
    <row r="2" spans="1:49" ht="7.5" customHeight="1" x14ac:dyDescent="0.2">
      <c r="C2" s="41"/>
      <c r="D2" s="40"/>
      <c r="E2" s="39"/>
    </row>
    <row r="3" spans="1:49" ht="15.75" x14ac:dyDescent="0.25">
      <c r="A3" s="22"/>
      <c r="C3" s="38" t="s">
        <v>60</v>
      </c>
      <c r="E3" s="37"/>
    </row>
    <row r="4" spans="1:49" ht="17.25" customHeight="1" x14ac:dyDescent="0.25">
      <c r="A4" s="22"/>
      <c r="C4" s="35" t="s">
        <v>59</v>
      </c>
      <c r="E4" s="36" t="s">
        <v>58</v>
      </c>
    </row>
    <row r="5" spans="1:49" ht="17.25" customHeight="1" x14ac:dyDescent="0.25">
      <c r="A5" s="22"/>
      <c r="C5" s="35" t="s">
        <v>57</v>
      </c>
      <c r="E5" s="34"/>
    </row>
    <row r="6" spans="1:49" ht="9" customHeight="1" x14ac:dyDescent="0.25">
      <c r="A6" s="22"/>
      <c r="C6" s="33"/>
      <c r="D6" s="32"/>
      <c r="E6" s="31"/>
      <c r="AE6" s="23"/>
    </row>
    <row r="7" spans="1:49" ht="15.75" x14ac:dyDescent="0.25">
      <c r="A7" s="22"/>
      <c r="AE7" s="23"/>
    </row>
    <row r="8" spans="1:49" ht="12.75" hidden="1" customHeight="1" x14ac:dyDescent="0.2">
      <c r="A8" s="30" t="s">
        <v>56</v>
      </c>
      <c r="B8" s="29"/>
      <c r="C8" s="29"/>
      <c r="D8" s="29"/>
      <c r="E8" s="29"/>
      <c r="AE8" s="23"/>
    </row>
    <row r="9" spans="1:49" s="24" customFormat="1" hidden="1" x14ac:dyDescent="0.2">
      <c r="A9" s="25"/>
      <c r="B9" s="25"/>
      <c r="C9" s="24" t="s">
        <v>55</v>
      </c>
      <c r="D9" s="25"/>
      <c r="E9" s="25"/>
      <c r="X9" s="28"/>
      <c r="AA9" s="26" t="s">
        <v>55</v>
      </c>
      <c r="AE9" s="27" t="s">
        <v>55</v>
      </c>
      <c r="AI9" s="26" t="s">
        <v>55</v>
      </c>
      <c r="AM9" s="26" t="s">
        <v>55</v>
      </c>
      <c r="AQ9" s="26" t="s">
        <v>55</v>
      </c>
      <c r="AU9" s="26" t="s">
        <v>55</v>
      </c>
      <c r="AV9" s="25"/>
      <c r="AW9" s="25"/>
    </row>
    <row r="10" spans="1:49" ht="16.5" thickBot="1" x14ac:dyDescent="0.3">
      <c r="A10" s="22"/>
      <c r="S10" s="21" t="s">
        <v>54</v>
      </c>
      <c r="AE10" s="23" t="s">
        <v>53</v>
      </c>
    </row>
    <row r="11" spans="1:49" ht="15.75" x14ac:dyDescent="0.25">
      <c r="A11" s="22"/>
      <c r="E11" s="21" t="s">
        <v>52</v>
      </c>
      <c r="F11" s="21"/>
      <c r="G11" s="21"/>
      <c r="H11" s="21"/>
      <c r="I11" s="21"/>
      <c r="J11" s="21"/>
      <c r="K11" s="21"/>
      <c r="L11" s="21" t="s">
        <v>51</v>
      </c>
      <c r="M11" s="45" t="s">
        <v>50</v>
      </c>
      <c r="N11" s="45"/>
      <c r="AA11" s="42" t="s">
        <v>23</v>
      </c>
      <c r="AB11" s="43"/>
      <c r="AC11" s="44"/>
      <c r="AE11" s="42" t="s">
        <v>19</v>
      </c>
      <c r="AF11" s="43"/>
      <c r="AG11" s="44"/>
      <c r="AI11" s="42" t="s">
        <v>15</v>
      </c>
      <c r="AJ11" s="43"/>
      <c r="AK11" s="44"/>
      <c r="AM11" s="42" t="s">
        <v>11</v>
      </c>
      <c r="AN11" s="43"/>
      <c r="AO11" s="44"/>
      <c r="AQ11" s="42" t="s">
        <v>7</v>
      </c>
      <c r="AR11" s="43"/>
      <c r="AS11" s="44"/>
      <c r="AU11" s="42" t="s">
        <v>3</v>
      </c>
      <c r="AV11" s="43"/>
      <c r="AW11" s="44"/>
    </row>
    <row r="12" spans="1:49" ht="32.25" x14ac:dyDescent="0.2">
      <c r="A12" s="20" t="s">
        <v>49</v>
      </c>
      <c r="B12" s="20" t="s">
        <v>48</v>
      </c>
      <c r="C12" s="19" t="s">
        <v>47</v>
      </c>
      <c r="D12" s="15" t="s">
        <v>46</v>
      </c>
      <c r="E12" s="15" t="s">
        <v>45</v>
      </c>
      <c r="F12" s="17" t="s">
        <v>44</v>
      </c>
      <c r="G12" s="17" t="s">
        <v>43</v>
      </c>
      <c r="H12" s="17" t="s">
        <v>42</v>
      </c>
      <c r="I12" s="17" t="s">
        <v>41</v>
      </c>
      <c r="J12" s="17" t="s">
        <v>40</v>
      </c>
      <c r="K12" s="17" t="s">
        <v>39</v>
      </c>
      <c r="L12" s="15" t="s">
        <v>38</v>
      </c>
      <c r="M12" s="15" t="s">
        <v>37</v>
      </c>
      <c r="N12" s="15" t="s">
        <v>36</v>
      </c>
      <c r="O12" s="15" t="s">
        <v>35</v>
      </c>
      <c r="P12" s="15" t="s">
        <v>34</v>
      </c>
      <c r="Q12" s="15" t="s">
        <v>33</v>
      </c>
      <c r="R12" s="15" t="s">
        <v>32</v>
      </c>
      <c r="S12" s="15" t="s">
        <v>31</v>
      </c>
      <c r="T12" s="15" t="s">
        <v>30</v>
      </c>
      <c r="U12" s="17" t="s">
        <v>29</v>
      </c>
      <c r="V12" s="17" t="s">
        <v>28</v>
      </c>
      <c r="W12" s="17" t="s">
        <v>27</v>
      </c>
      <c r="X12" s="18" t="s">
        <v>26</v>
      </c>
      <c r="Y12" s="17" t="s">
        <v>25</v>
      </c>
      <c r="Z12" s="17" t="s">
        <v>24</v>
      </c>
      <c r="AA12" s="16" t="s">
        <v>23</v>
      </c>
      <c r="AB12" s="15" t="s">
        <v>22</v>
      </c>
      <c r="AC12" s="15" t="s">
        <v>21</v>
      </c>
      <c r="AD12" s="17" t="s">
        <v>20</v>
      </c>
      <c r="AE12" s="16" t="s">
        <v>19</v>
      </c>
      <c r="AF12" s="15" t="s">
        <v>18</v>
      </c>
      <c r="AG12" s="15" t="s">
        <v>17</v>
      </c>
      <c r="AH12" s="17" t="s">
        <v>16</v>
      </c>
      <c r="AI12" s="16" t="s">
        <v>15</v>
      </c>
      <c r="AJ12" s="15" t="s">
        <v>14</v>
      </c>
      <c r="AK12" s="15" t="s">
        <v>13</v>
      </c>
      <c r="AL12" s="17" t="s">
        <v>12</v>
      </c>
      <c r="AM12" s="16" t="s">
        <v>11</v>
      </c>
      <c r="AN12" s="15" t="s">
        <v>10</v>
      </c>
      <c r="AO12" s="15" t="s">
        <v>9</v>
      </c>
      <c r="AP12" s="17" t="s">
        <v>8</v>
      </c>
      <c r="AQ12" s="16" t="s">
        <v>7</v>
      </c>
      <c r="AR12" s="15" t="s">
        <v>6</v>
      </c>
      <c r="AS12" s="15" t="s">
        <v>5</v>
      </c>
      <c r="AT12" s="17" t="s">
        <v>4</v>
      </c>
      <c r="AU12" s="16" t="s">
        <v>3</v>
      </c>
      <c r="AV12" s="15" t="s">
        <v>2</v>
      </c>
      <c r="AW12" s="14" t="s">
        <v>1</v>
      </c>
    </row>
    <row r="13" spans="1:4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13"/>
      <c r="M13" s="12"/>
      <c r="N13" s="12"/>
      <c r="O13" s="9"/>
      <c r="P13" s="9"/>
      <c r="Q13" s="9"/>
      <c r="R13" s="7"/>
      <c r="S13" s="9"/>
      <c r="T13" s="7"/>
      <c r="U13" s="9">
        <f>Tabelle6[[#This Row],[CO2-Emission Menge]]</f>
        <v>0</v>
      </c>
      <c r="V13" s="7">
        <f t="shared" ref="V13:V46" si="0">T13</f>
        <v>0</v>
      </c>
      <c r="W13" s="9">
        <v>0</v>
      </c>
      <c r="X13" s="10">
        <v>0</v>
      </c>
      <c r="Y13" s="7" t="s">
        <v>0</v>
      </c>
      <c r="Z13" s="7" t="e">
        <f>VLOOKUP(AA13,[1]!Table14[[#All],[Bedeutung]:[Schlüssel2]],2,FALSE)</f>
        <v>#REF!</v>
      </c>
      <c r="AA13" s="6"/>
      <c r="AB13" s="9">
        <v>0</v>
      </c>
      <c r="AC13" s="8">
        <v>0</v>
      </c>
      <c r="AD13" s="7" t="e">
        <f>VLOOKUP(AE13,[2]!Table14[[#All],[Bedeutung]:[Schlüssel2]],2,FALSE)</f>
        <v>#N/A</v>
      </c>
      <c r="AE13" s="6"/>
      <c r="AF13" s="9">
        <v>0</v>
      </c>
      <c r="AG13" s="8">
        <v>0</v>
      </c>
      <c r="AH13" s="7" t="e">
        <f>VLOOKUP(AI13,[2]!Table14[[#All],[Bedeutung]:[Schlüssel2]],2,FALSE)</f>
        <v>#N/A</v>
      </c>
      <c r="AI13" s="6"/>
      <c r="AJ13" s="9">
        <v>0</v>
      </c>
      <c r="AK13" s="8">
        <v>0</v>
      </c>
      <c r="AL13" s="7" t="e">
        <f>VLOOKUP(AM13,[2]!Table14[[#All],[Bedeutung]:[Schlüssel2]],2,FALSE)</f>
        <v>#N/A</v>
      </c>
      <c r="AM13" s="6"/>
      <c r="AN13" s="9">
        <v>0</v>
      </c>
      <c r="AO13" s="8">
        <v>0</v>
      </c>
      <c r="AP13" s="7" t="e">
        <f>VLOOKUP(AQ13,[2]!Table14[[#All],[Bedeutung]:[Schlüssel2]],2,FALSE)</f>
        <v>#N/A</v>
      </c>
      <c r="AQ13" s="6"/>
      <c r="AR13" s="9">
        <v>0</v>
      </c>
      <c r="AS13" s="8">
        <v>0</v>
      </c>
      <c r="AT13" s="7" t="e">
        <f>VLOOKUP(AU13,[2]!Table14[[#All],[Bedeutung]:[Schlüssel2]],2,FALSE)</f>
        <v>#N/A</v>
      </c>
      <c r="AU13" s="6"/>
      <c r="AV13" s="5">
        <v>0</v>
      </c>
      <c r="AW13" s="4">
        <v>0</v>
      </c>
    </row>
    <row r="14" spans="1:49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13"/>
      <c r="M14" s="12"/>
      <c r="N14" s="12"/>
      <c r="O14" s="9"/>
      <c r="P14" s="9"/>
      <c r="Q14" s="9"/>
      <c r="R14" s="7"/>
      <c r="S14" s="9"/>
      <c r="T14" s="7"/>
      <c r="U14" s="9">
        <f>Tabelle6[[#This Row],[CO2-Emission Menge]]</f>
        <v>0</v>
      </c>
      <c r="V14" s="7">
        <f t="shared" si="0"/>
        <v>0</v>
      </c>
      <c r="W14" s="9">
        <v>0</v>
      </c>
      <c r="X14" s="10">
        <v>0</v>
      </c>
      <c r="Y14" s="7" t="s">
        <v>0</v>
      </c>
      <c r="Z14" s="7" t="e">
        <f>VLOOKUP(AA14,[1]!Table14[[#All],[Bedeutung]:[Schlüssel2]],2,FALSE)</f>
        <v>#REF!</v>
      </c>
      <c r="AA14" s="6"/>
      <c r="AB14" s="9">
        <v>0</v>
      </c>
      <c r="AC14" s="8">
        <v>0</v>
      </c>
      <c r="AD14" s="7" t="e">
        <f>VLOOKUP(AE14,[2]!Table14[[#All],[Bedeutung]:[Schlüssel2]],2,FALSE)</f>
        <v>#N/A</v>
      </c>
      <c r="AE14" s="6"/>
      <c r="AF14" s="9">
        <v>0</v>
      </c>
      <c r="AG14" s="8">
        <v>0</v>
      </c>
      <c r="AH14" s="7" t="e">
        <f>VLOOKUP(AI14,[2]!Table14[[#All],[Bedeutung]:[Schlüssel2]],2,FALSE)</f>
        <v>#N/A</v>
      </c>
      <c r="AI14" s="6"/>
      <c r="AJ14" s="9">
        <v>0</v>
      </c>
      <c r="AK14" s="8">
        <v>0</v>
      </c>
      <c r="AL14" s="7" t="e">
        <f>VLOOKUP(AM14,[2]!Table14[[#All],[Bedeutung]:[Schlüssel2]],2,FALSE)</f>
        <v>#N/A</v>
      </c>
      <c r="AM14" s="6"/>
      <c r="AN14" s="9">
        <v>0</v>
      </c>
      <c r="AO14" s="8">
        <v>0</v>
      </c>
      <c r="AP14" s="7" t="e">
        <f>VLOOKUP(AQ14,[2]!Table14[[#All],[Bedeutung]:[Schlüssel2]],2,FALSE)</f>
        <v>#N/A</v>
      </c>
      <c r="AQ14" s="6"/>
      <c r="AR14" s="9">
        <v>0</v>
      </c>
      <c r="AS14" s="8">
        <v>0</v>
      </c>
      <c r="AT14" s="7" t="e">
        <f>VLOOKUP(AU14,[2]!Table14[[#All],[Bedeutung]:[Schlüssel2]],2,FALSE)</f>
        <v>#N/A</v>
      </c>
      <c r="AU14" s="6"/>
      <c r="AV14" s="5">
        <v>0</v>
      </c>
      <c r="AW14" s="4">
        <v>0</v>
      </c>
    </row>
    <row r="15" spans="1:49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13"/>
      <c r="M15" s="12"/>
      <c r="N15" s="12"/>
      <c r="O15" s="9"/>
      <c r="P15" s="9"/>
      <c r="Q15" s="9"/>
      <c r="R15" s="7"/>
      <c r="S15" s="9"/>
      <c r="T15" s="7"/>
      <c r="U15" s="9">
        <f>Tabelle6[[#This Row],[CO2-Emission Menge]]</f>
        <v>0</v>
      </c>
      <c r="V15" s="7">
        <f t="shared" si="0"/>
        <v>0</v>
      </c>
      <c r="W15" s="9">
        <v>0</v>
      </c>
      <c r="X15" s="10">
        <v>0</v>
      </c>
      <c r="Y15" s="7" t="s">
        <v>0</v>
      </c>
      <c r="Z15" s="7" t="e">
        <f>VLOOKUP(AA15,[1]!Table14[[#All],[Bedeutung]:[Schlüssel2]],2,FALSE)</f>
        <v>#REF!</v>
      </c>
      <c r="AA15" s="6"/>
      <c r="AB15" s="9">
        <v>0</v>
      </c>
      <c r="AC15" s="8">
        <v>0</v>
      </c>
      <c r="AD15" s="7" t="e">
        <f>VLOOKUP(AE15,[2]!Table14[[#All],[Bedeutung]:[Schlüssel2]],2,FALSE)</f>
        <v>#N/A</v>
      </c>
      <c r="AE15" s="6"/>
      <c r="AF15" s="9">
        <v>0</v>
      </c>
      <c r="AG15" s="8">
        <v>0</v>
      </c>
      <c r="AH15" s="7" t="e">
        <f>VLOOKUP(AI15,[2]!Table14[[#All],[Bedeutung]:[Schlüssel2]],2,FALSE)</f>
        <v>#N/A</v>
      </c>
      <c r="AI15" s="6"/>
      <c r="AJ15" s="9">
        <v>0</v>
      </c>
      <c r="AK15" s="8">
        <v>0</v>
      </c>
      <c r="AL15" s="7" t="e">
        <f>VLOOKUP(AM15,[2]!Table14[[#All],[Bedeutung]:[Schlüssel2]],2,FALSE)</f>
        <v>#N/A</v>
      </c>
      <c r="AM15" s="6"/>
      <c r="AN15" s="9">
        <v>0</v>
      </c>
      <c r="AO15" s="8">
        <v>0</v>
      </c>
      <c r="AP15" s="7" t="e">
        <f>VLOOKUP(AQ15,[2]!Table14[[#All],[Bedeutung]:[Schlüssel2]],2,FALSE)</f>
        <v>#N/A</v>
      </c>
      <c r="AQ15" s="6"/>
      <c r="AR15" s="9">
        <v>0</v>
      </c>
      <c r="AS15" s="8">
        <v>0</v>
      </c>
      <c r="AT15" s="7" t="e">
        <f>VLOOKUP(AU15,[2]!Table14[[#All],[Bedeutung]:[Schlüssel2]],2,FALSE)</f>
        <v>#N/A</v>
      </c>
      <c r="AU15" s="6"/>
      <c r="AV15" s="5">
        <v>0</v>
      </c>
      <c r="AW15" s="4">
        <v>0</v>
      </c>
    </row>
    <row r="16" spans="1:49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13"/>
      <c r="M16" s="12"/>
      <c r="N16" s="12"/>
      <c r="O16" s="9"/>
      <c r="P16" s="9"/>
      <c r="Q16" s="9"/>
      <c r="R16" s="7"/>
      <c r="S16" s="9"/>
      <c r="T16" s="7"/>
      <c r="U16" s="9">
        <f>Tabelle6[[#This Row],[CO2-Emission Menge]]</f>
        <v>0</v>
      </c>
      <c r="V16" s="7">
        <f t="shared" si="0"/>
        <v>0</v>
      </c>
      <c r="W16" s="9">
        <v>0</v>
      </c>
      <c r="X16" s="10">
        <v>0</v>
      </c>
      <c r="Y16" s="7" t="s">
        <v>0</v>
      </c>
      <c r="Z16" s="7" t="e">
        <f>VLOOKUP(AA16,[1]!Table14[[#All],[Bedeutung]:[Schlüssel2]],2,FALSE)</f>
        <v>#REF!</v>
      </c>
      <c r="AA16" s="6"/>
      <c r="AB16" s="9">
        <v>0</v>
      </c>
      <c r="AC16" s="8">
        <v>0</v>
      </c>
      <c r="AD16" s="7" t="e">
        <f>VLOOKUP(AE16,[2]!Table14[[#All],[Bedeutung]:[Schlüssel2]],2,FALSE)</f>
        <v>#N/A</v>
      </c>
      <c r="AE16" s="6"/>
      <c r="AF16" s="9">
        <v>0</v>
      </c>
      <c r="AG16" s="8">
        <v>0</v>
      </c>
      <c r="AH16" s="7" t="e">
        <f>VLOOKUP(AI16,[2]!Table14[[#All],[Bedeutung]:[Schlüssel2]],2,FALSE)</f>
        <v>#N/A</v>
      </c>
      <c r="AI16" s="6"/>
      <c r="AJ16" s="9">
        <v>0</v>
      </c>
      <c r="AK16" s="8">
        <v>0</v>
      </c>
      <c r="AL16" s="7" t="e">
        <f>VLOOKUP(AM16,[2]!Table14[[#All],[Bedeutung]:[Schlüssel2]],2,FALSE)</f>
        <v>#N/A</v>
      </c>
      <c r="AM16" s="6"/>
      <c r="AN16" s="9">
        <v>0</v>
      </c>
      <c r="AO16" s="8">
        <v>0</v>
      </c>
      <c r="AP16" s="7" t="e">
        <f>VLOOKUP(AQ16,[2]!Table14[[#All],[Bedeutung]:[Schlüssel2]],2,FALSE)</f>
        <v>#N/A</v>
      </c>
      <c r="AQ16" s="6"/>
      <c r="AR16" s="9">
        <v>0</v>
      </c>
      <c r="AS16" s="8">
        <v>0</v>
      </c>
      <c r="AT16" s="7" t="e">
        <f>VLOOKUP(AU16,[2]!Table14[[#All],[Bedeutung]:[Schlüssel2]],2,FALSE)</f>
        <v>#N/A</v>
      </c>
      <c r="AU16" s="6"/>
      <c r="AV16" s="5">
        <v>0</v>
      </c>
      <c r="AW16" s="4">
        <v>0</v>
      </c>
    </row>
    <row r="17" spans="1:4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3"/>
      <c r="M17" s="12"/>
      <c r="N17" s="12"/>
      <c r="O17" s="9"/>
      <c r="P17" s="9"/>
      <c r="Q17" s="9"/>
      <c r="R17" s="7"/>
      <c r="S17" s="9"/>
      <c r="T17" s="7"/>
      <c r="U17" s="9">
        <f>Tabelle6[[#This Row],[CO2-Emission Menge]]</f>
        <v>0</v>
      </c>
      <c r="V17" s="7">
        <f t="shared" si="0"/>
        <v>0</v>
      </c>
      <c r="W17" s="9">
        <v>0</v>
      </c>
      <c r="X17" s="10">
        <v>0</v>
      </c>
      <c r="Y17" s="7" t="s">
        <v>0</v>
      </c>
      <c r="Z17" s="7" t="e">
        <f>VLOOKUP(AA17,[1]!Table14[[#All],[Bedeutung]:[Schlüssel2]],2,FALSE)</f>
        <v>#REF!</v>
      </c>
      <c r="AA17" s="6"/>
      <c r="AB17" s="9">
        <v>0</v>
      </c>
      <c r="AC17" s="8">
        <v>0</v>
      </c>
      <c r="AD17" s="7" t="e">
        <f>VLOOKUP(AE17,[2]!Table14[[#All],[Bedeutung]:[Schlüssel2]],2,FALSE)</f>
        <v>#N/A</v>
      </c>
      <c r="AE17" s="6"/>
      <c r="AF17" s="9">
        <v>0</v>
      </c>
      <c r="AG17" s="8">
        <v>0</v>
      </c>
      <c r="AH17" s="7" t="e">
        <f>VLOOKUP(AI17,[2]!Table14[[#All],[Bedeutung]:[Schlüssel2]],2,FALSE)</f>
        <v>#N/A</v>
      </c>
      <c r="AI17" s="6"/>
      <c r="AJ17" s="9">
        <v>0</v>
      </c>
      <c r="AK17" s="8">
        <v>0</v>
      </c>
      <c r="AL17" s="7" t="e">
        <f>VLOOKUP(AM17,[2]!Table14[[#All],[Bedeutung]:[Schlüssel2]],2,FALSE)</f>
        <v>#N/A</v>
      </c>
      <c r="AM17" s="6"/>
      <c r="AN17" s="9">
        <v>0</v>
      </c>
      <c r="AO17" s="8">
        <v>0</v>
      </c>
      <c r="AP17" s="7" t="e">
        <f>VLOOKUP(AQ17,[2]!Table14[[#All],[Bedeutung]:[Schlüssel2]],2,FALSE)</f>
        <v>#N/A</v>
      </c>
      <c r="AQ17" s="6"/>
      <c r="AR17" s="9">
        <v>0</v>
      </c>
      <c r="AS17" s="8">
        <v>0</v>
      </c>
      <c r="AT17" s="7" t="e">
        <f>VLOOKUP(AU17,[2]!Table14[[#All],[Bedeutung]:[Schlüssel2]],2,FALSE)</f>
        <v>#N/A</v>
      </c>
      <c r="AU17" s="6"/>
      <c r="AV17" s="5">
        <v>0</v>
      </c>
      <c r="AW17" s="4">
        <v>0</v>
      </c>
    </row>
    <row r="18" spans="1:4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13"/>
      <c r="M18" s="12"/>
      <c r="N18" s="12"/>
      <c r="O18" s="9"/>
      <c r="P18" s="9"/>
      <c r="Q18" s="9"/>
      <c r="R18" s="7"/>
      <c r="S18" s="9"/>
      <c r="T18" s="7"/>
      <c r="U18" s="9">
        <f>Tabelle6[[#This Row],[CO2-Emission Menge]]</f>
        <v>0</v>
      </c>
      <c r="V18" s="7">
        <f t="shared" si="0"/>
        <v>0</v>
      </c>
      <c r="W18" s="9">
        <v>0</v>
      </c>
      <c r="X18" s="10">
        <v>0</v>
      </c>
      <c r="Y18" s="7" t="s">
        <v>0</v>
      </c>
      <c r="Z18" s="7" t="e">
        <f>VLOOKUP(AA18,[1]!Table14[[#All],[Bedeutung]:[Schlüssel2]],2,FALSE)</f>
        <v>#REF!</v>
      </c>
      <c r="AA18" s="6"/>
      <c r="AB18" s="9">
        <v>0</v>
      </c>
      <c r="AC18" s="8">
        <v>0</v>
      </c>
      <c r="AD18" s="7" t="e">
        <f>VLOOKUP(AE18,[2]!Table14[[#All],[Bedeutung]:[Schlüssel2]],2,FALSE)</f>
        <v>#N/A</v>
      </c>
      <c r="AE18" s="6"/>
      <c r="AF18" s="9">
        <v>0</v>
      </c>
      <c r="AG18" s="8">
        <v>0</v>
      </c>
      <c r="AH18" s="7" t="e">
        <f>VLOOKUP(AI18,[2]!Table14[[#All],[Bedeutung]:[Schlüssel2]],2,FALSE)</f>
        <v>#N/A</v>
      </c>
      <c r="AI18" s="6"/>
      <c r="AJ18" s="9">
        <v>0</v>
      </c>
      <c r="AK18" s="8">
        <v>0</v>
      </c>
      <c r="AL18" s="7" t="e">
        <f>VLOOKUP(AM18,[2]!Table14[[#All],[Bedeutung]:[Schlüssel2]],2,FALSE)</f>
        <v>#N/A</v>
      </c>
      <c r="AM18" s="6"/>
      <c r="AN18" s="9">
        <v>0</v>
      </c>
      <c r="AO18" s="8">
        <v>0</v>
      </c>
      <c r="AP18" s="7" t="e">
        <f>VLOOKUP(AQ18,[2]!Table14[[#All],[Bedeutung]:[Schlüssel2]],2,FALSE)</f>
        <v>#N/A</v>
      </c>
      <c r="AQ18" s="6"/>
      <c r="AR18" s="9">
        <v>0</v>
      </c>
      <c r="AS18" s="8">
        <v>0</v>
      </c>
      <c r="AT18" s="7" t="e">
        <f>VLOOKUP(AU18,[2]!Table14[[#All],[Bedeutung]:[Schlüssel2]],2,FALSE)</f>
        <v>#N/A</v>
      </c>
      <c r="AU18" s="6"/>
      <c r="AV18" s="5">
        <v>0</v>
      </c>
      <c r="AW18" s="4">
        <v>0</v>
      </c>
    </row>
    <row r="19" spans="1:4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3"/>
      <c r="M19" s="12"/>
      <c r="N19" s="12"/>
      <c r="O19" s="9"/>
      <c r="P19" s="9"/>
      <c r="Q19" s="9"/>
      <c r="R19" s="7"/>
      <c r="S19" s="9"/>
      <c r="T19" s="7"/>
      <c r="U19" s="9">
        <f>Tabelle6[[#This Row],[CO2-Emission Menge]]</f>
        <v>0</v>
      </c>
      <c r="V19" s="7">
        <f t="shared" si="0"/>
        <v>0</v>
      </c>
      <c r="W19" s="9">
        <v>0</v>
      </c>
      <c r="X19" s="10">
        <v>0</v>
      </c>
      <c r="Y19" s="7" t="s">
        <v>0</v>
      </c>
      <c r="Z19" s="7" t="e">
        <f>VLOOKUP(AA19,[1]!Table14[[#All],[Bedeutung]:[Schlüssel2]],2,FALSE)</f>
        <v>#REF!</v>
      </c>
      <c r="AA19" s="6"/>
      <c r="AB19" s="9">
        <v>0</v>
      </c>
      <c r="AC19" s="8">
        <v>0</v>
      </c>
      <c r="AD19" s="7" t="e">
        <f>VLOOKUP(AE19,[2]!Table14[[#All],[Bedeutung]:[Schlüssel2]],2,FALSE)</f>
        <v>#N/A</v>
      </c>
      <c r="AE19" s="6"/>
      <c r="AF19" s="9">
        <v>0</v>
      </c>
      <c r="AG19" s="8">
        <v>0</v>
      </c>
      <c r="AH19" s="7" t="e">
        <f>VLOOKUP(AI19,[2]!Table14[[#All],[Bedeutung]:[Schlüssel2]],2,FALSE)</f>
        <v>#N/A</v>
      </c>
      <c r="AI19" s="6"/>
      <c r="AJ19" s="9">
        <v>0</v>
      </c>
      <c r="AK19" s="8">
        <v>0</v>
      </c>
      <c r="AL19" s="7" t="e">
        <f>VLOOKUP(AM19,[2]!Table14[[#All],[Bedeutung]:[Schlüssel2]],2,FALSE)</f>
        <v>#N/A</v>
      </c>
      <c r="AM19" s="6"/>
      <c r="AN19" s="9">
        <v>0</v>
      </c>
      <c r="AO19" s="8">
        <v>0</v>
      </c>
      <c r="AP19" s="7" t="e">
        <f>VLOOKUP(AQ19,[2]!Table14[[#All],[Bedeutung]:[Schlüssel2]],2,FALSE)</f>
        <v>#N/A</v>
      </c>
      <c r="AQ19" s="6"/>
      <c r="AR19" s="9">
        <v>0</v>
      </c>
      <c r="AS19" s="8">
        <v>0</v>
      </c>
      <c r="AT19" s="7" t="e">
        <f>VLOOKUP(AU19,[2]!Table14[[#All],[Bedeutung]:[Schlüssel2]],2,FALSE)</f>
        <v>#N/A</v>
      </c>
      <c r="AU19" s="6"/>
      <c r="AV19" s="5">
        <v>0</v>
      </c>
      <c r="AW19" s="4">
        <v>0</v>
      </c>
    </row>
    <row r="20" spans="1:4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3"/>
      <c r="M20" s="12"/>
      <c r="N20" s="12"/>
      <c r="O20" s="9"/>
      <c r="P20" s="9"/>
      <c r="Q20" s="9"/>
      <c r="R20" s="7"/>
      <c r="S20" s="9"/>
      <c r="T20" s="7"/>
      <c r="U20" s="9">
        <f>Tabelle6[[#This Row],[CO2-Emission Menge]]</f>
        <v>0</v>
      </c>
      <c r="V20" s="7">
        <f t="shared" si="0"/>
        <v>0</v>
      </c>
      <c r="W20" s="9">
        <v>0</v>
      </c>
      <c r="X20" s="10">
        <v>0</v>
      </c>
      <c r="Y20" s="7" t="s">
        <v>0</v>
      </c>
      <c r="Z20" s="7" t="e">
        <f>VLOOKUP(AA20,[1]!Table14[[#All],[Bedeutung]:[Schlüssel2]],2,FALSE)</f>
        <v>#REF!</v>
      </c>
      <c r="AA20" s="6"/>
      <c r="AB20" s="9">
        <v>0</v>
      </c>
      <c r="AC20" s="8">
        <v>0</v>
      </c>
      <c r="AD20" s="7" t="e">
        <f>VLOOKUP(AE20,[2]!Table14[[#All],[Bedeutung]:[Schlüssel2]],2,FALSE)</f>
        <v>#N/A</v>
      </c>
      <c r="AE20" s="6"/>
      <c r="AF20" s="9">
        <v>0</v>
      </c>
      <c r="AG20" s="8">
        <v>0</v>
      </c>
      <c r="AH20" s="7" t="e">
        <f>VLOOKUP(AI20,[2]!Table14[[#All],[Bedeutung]:[Schlüssel2]],2,FALSE)</f>
        <v>#N/A</v>
      </c>
      <c r="AI20" s="6"/>
      <c r="AJ20" s="9">
        <v>0</v>
      </c>
      <c r="AK20" s="8">
        <v>0</v>
      </c>
      <c r="AL20" s="7" t="e">
        <f>VLOOKUP(AM20,[2]!Table14[[#All],[Bedeutung]:[Schlüssel2]],2,FALSE)</f>
        <v>#N/A</v>
      </c>
      <c r="AM20" s="6"/>
      <c r="AN20" s="9">
        <v>0</v>
      </c>
      <c r="AO20" s="8">
        <v>0</v>
      </c>
      <c r="AP20" s="7" t="e">
        <f>VLOOKUP(AQ20,[2]!Table14[[#All],[Bedeutung]:[Schlüssel2]],2,FALSE)</f>
        <v>#N/A</v>
      </c>
      <c r="AQ20" s="6"/>
      <c r="AR20" s="9">
        <v>0</v>
      </c>
      <c r="AS20" s="8">
        <v>0</v>
      </c>
      <c r="AT20" s="7" t="e">
        <f>VLOOKUP(AU20,[2]!Table14[[#All],[Bedeutung]:[Schlüssel2]],2,FALSE)</f>
        <v>#N/A</v>
      </c>
      <c r="AU20" s="6"/>
      <c r="AV20" s="5">
        <v>0</v>
      </c>
      <c r="AW20" s="4">
        <v>0</v>
      </c>
    </row>
    <row r="21" spans="1:4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3"/>
      <c r="M21" s="12"/>
      <c r="N21" s="12"/>
      <c r="O21" s="9"/>
      <c r="P21" s="9"/>
      <c r="Q21" s="9"/>
      <c r="R21" s="7"/>
      <c r="S21" s="9"/>
      <c r="T21" s="7"/>
      <c r="U21" s="9">
        <f>Tabelle6[[#This Row],[CO2-Emission Menge]]</f>
        <v>0</v>
      </c>
      <c r="V21" s="7">
        <f t="shared" si="0"/>
        <v>0</v>
      </c>
      <c r="W21" s="9">
        <v>0</v>
      </c>
      <c r="X21" s="10">
        <v>0</v>
      </c>
      <c r="Y21" s="7" t="s">
        <v>0</v>
      </c>
      <c r="Z21" s="7" t="e">
        <f>VLOOKUP(AA21,[1]!Table14[[#All],[Bedeutung]:[Schlüssel2]],2,FALSE)</f>
        <v>#REF!</v>
      </c>
      <c r="AA21" s="6"/>
      <c r="AB21" s="9">
        <v>0</v>
      </c>
      <c r="AC21" s="8">
        <v>0</v>
      </c>
      <c r="AD21" s="7" t="e">
        <f>VLOOKUP(AE21,[2]!Table14[[#All],[Bedeutung]:[Schlüssel2]],2,FALSE)</f>
        <v>#N/A</v>
      </c>
      <c r="AE21" s="6"/>
      <c r="AF21" s="9">
        <v>0</v>
      </c>
      <c r="AG21" s="8">
        <v>0</v>
      </c>
      <c r="AH21" s="7" t="e">
        <f>VLOOKUP(AI21,[2]!Table14[[#All],[Bedeutung]:[Schlüssel2]],2,FALSE)</f>
        <v>#N/A</v>
      </c>
      <c r="AI21" s="6"/>
      <c r="AJ21" s="9">
        <v>0</v>
      </c>
      <c r="AK21" s="8">
        <v>0</v>
      </c>
      <c r="AL21" s="7" t="e">
        <f>VLOOKUP(AM21,[2]!Table14[[#All],[Bedeutung]:[Schlüssel2]],2,FALSE)</f>
        <v>#N/A</v>
      </c>
      <c r="AM21" s="6"/>
      <c r="AN21" s="9">
        <v>0</v>
      </c>
      <c r="AO21" s="8">
        <v>0</v>
      </c>
      <c r="AP21" s="7" t="e">
        <f>VLOOKUP(AQ21,[2]!Table14[[#All],[Bedeutung]:[Schlüssel2]],2,FALSE)</f>
        <v>#N/A</v>
      </c>
      <c r="AQ21" s="6"/>
      <c r="AR21" s="9">
        <v>0</v>
      </c>
      <c r="AS21" s="8">
        <v>0</v>
      </c>
      <c r="AT21" s="7" t="e">
        <f>VLOOKUP(AU21,[2]!Table14[[#All],[Bedeutung]:[Schlüssel2]],2,FALSE)</f>
        <v>#N/A</v>
      </c>
      <c r="AU21" s="6"/>
      <c r="AV21" s="5">
        <v>0</v>
      </c>
      <c r="AW21" s="4">
        <v>0</v>
      </c>
    </row>
    <row r="22" spans="1:4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3"/>
      <c r="M22" s="12"/>
      <c r="N22" s="12"/>
      <c r="O22" s="9"/>
      <c r="P22" s="9"/>
      <c r="Q22" s="9"/>
      <c r="R22" s="7"/>
      <c r="S22" s="9"/>
      <c r="T22" s="7"/>
      <c r="U22" s="9">
        <f>Tabelle6[[#This Row],[CO2-Emission Menge]]</f>
        <v>0</v>
      </c>
      <c r="V22" s="7">
        <f t="shared" si="0"/>
        <v>0</v>
      </c>
      <c r="W22" s="9">
        <v>0</v>
      </c>
      <c r="X22" s="10">
        <v>0</v>
      </c>
      <c r="Y22" s="7" t="s">
        <v>0</v>
      </c>
      <c r="Z22" s="7" t="e">
        <f>VLOOKUP(AA22,[1]!Table14[[#All],[Bedeutung]:[Schlüssel2]],2,FALSE)</f>
        <v>#REF!</v>
      </c>
      <c r="AA22" s="6"/>
      <c r="AB22" s="9">
        <v>0</v>
      </c>
      <c r="AC22" s="8">
        <v>0</v>
      </c>
      <c r="AD22" s="7" t="e">
        <f>VLOOKUP(AE22,[2]!Table14[[#All],[Bedeutung]:[Schlüssel2]],2,FALSE)</f>
        <v>#N/A</v>
      </c>
      <c r="AE22" s="6"/>
      <c r="AF22" s="9">
        <v>0</v>
      </c>
      <c r="AG22" s="8">
        <v>0</v>
      </c>
      <c r="AH22" s="7" t="e">
        <f>VLOOKUP(AI22,[2]!Table14[[#All],[Bedeutung]:[Schlüssel2]],2,FALSE)</f>
        <v>#N/A</v>
      </c>
      <c r="AI22" s="6"/>
      <c r="AJ22" s="9">
        <v>0</v>
      </c>
      <c r="AK22" s="8">
        <v>0</v>
      </c>
      <c r="AL22" s="7" t="e">
        <f>VLOOKUP(AM22,[2]!Table14[[#All],[Bedeutung]:[Schlüssel2]],2,FALSE)</f>
        <v>#N/A</v>
      </c>
      <c r="AM22" s="6"/>
      <c r="AN22" s="9">
        <v>0</v>
      </c>
      <c r="AO22" s="8">
        <v>0</v>
      </c>
      <c r="AP22" s="7" t="e">
        <f>VLOOKUP(AQ22,[2]!Table14[[#All],[Bedeutung]:[Schlüssel2]],2,FALSE)</f>
        <v>#N/A</v>
      </c>
      <c r="AQ22" s="6"/>
      <c r="AR22" s="9">
        <v>0</v>
      </c>
      <c r="AS22" s="8">
        <v>0</v>
      </c>
      <c r="AT22" s="7" t="e">
        <f>VLOOKUP(AU22,[2]!Table14[[#All],[Bedeutung]:[Schlüssel2]],2,FALSE)</f>
        <v>#N/A</v>
      </c>
      <c r="AU22" s="6"/>
      <c r="AV22" s="5">
        <v>0</v>
      </c>
      <c r="AW22" s="4">
        <v>0</v>
      </c>
    </row>
    <row r="23" spans="1:4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12"/>
      <c r="N23" s="12"/>
      <c r="O23" s="9"/>
      <c r="P23" s="9"/>
      <c r="Q23" s="9"/>
      <c r="R23" s="7"/>
      <c r="S23" s="9"/>
      <c r="T23" s="7"/>
      <c r="U23" s="9">
        <f>Tabelle6[[#This Row],[CO2-Emission Menge]]</f>
        <v>0</v>
      </c>
      <c r="V23" s="7">
        <f t="shared" si="0"/>
        <v>0</v>
      </c>
      <c r="W23" s="9">
        <v>0</v>
      </c>
      <c r="X23" s="10">
        <v>0</v>
      </c>
      <c r="Y23" s="7" t="s">
        <v>0</v>
      </c>
      <c r="Z23" s="7" t="e">
        <f>VLOOKUP(AA23,[1]!Table14[[#All],[Bedeutung]:[Schlüssel2]],2,FALSE)</f>
        <v>#REF!</v>
      </c>
      <c r="AA23" s="6"/>
      <c r="AB23" s="9">
        <v>0</v>
      </c>
      <c r="AC23" s="8">
        <v>0</v>
      </c>
      <c r="AD23" s="7" t="e">
        <f>VLOOKUP(AE23,[2]!Table14[[#All],[Bedeutung]:[Schlüssel2]],2,FALSE)</f>
        <v>#N/A</v>
      </c>
      <c r="AE23" s="6"/>
      <c r="AF23" s="9">
        <v>0</v>
      </c>
      <c r="AG23" s="8">
        <v>0</v>
      </c>
      <c r="AH23" s="7" t="e">
        <f>VLOOKUP(AI23,[2]!Table14[[#All],[Bedeutung]:[Schlüssel2]],2,FALSE)</f>
        <v>#N/A</v>
      </c>
      <c r="AI23" s="6"/>
      <c r="AJ23" s="9">
        <v>0</v>
      </c>
      <c r="AK23" s="8">
        <v>0</v>
      </c>
      <c r="AL23" s="7" t="e">
        <f>VLOOKUP(AM23,[2]!Table14[[#All],[Bedeutung]:[Schlüssel2]],2,FALSE)</f>
        <v>#N/A</v>
      </c>
      <c r="AM23" s="6"/>
      <c r="AN23" s="9">
        <v>0</v>
      </c>
      <c r="AO23" s="8">
        <v>0</v>
      </c>
      <c r="AP23" s="7" t="e">
        <f>VLOOKUP(AQ23,[2]!Table14[[#All],[Bedeutung]:[Schlüssel2]],2,FALSE)</f>
        <v>#N/A</v>
      </c>
      <c r="AQ23" s="6"/>
      <c r="AR23" s="9">
        <v>0</v>
      </c>
      <c r="AS23" s="8">
        <v>0</v>
      </c>
      <c r="AT23" s="7" t="e">
        <f>VLOOKUP(AU23,[2]!Table14[[#All],[Bedeutung]:[Schlüssel2]],2,FALSE)</f>
        <v>#N/A</v>
      </c>
      <c r="AU23" s="6"/>
      <c r="AV23" s="5">
        <v>0</v>
      </c>
      <c r="AW23" s="4">
        <v>0</v>
      </c>
    </row>
    <row r="24" spans="1:49" x14ac:dyDescent="0.2">
      <c r="A24" s="7" t="str">
        <f t="shared" ref="A24:A27" si="1">IF(E24&gt;0,"Verteilbare Kosten","")</f>
        <v/>
      </c>
      <c r="B24" s="7" t="e">
        <f>VLOOKUP(C24,'[2]AE- AKTUALISIEREN'!A18:B28,2,FALSE)</f>
        <v>#N/A</v>
      </c>
      <c r="C24" s="7"/>
      <c r="D24" s="7" t="e">
        <f>VLOOKUP(E24,[2]!Table1[[Beschreibung]:[Spalte1]],2,FALSE)</f>
        <v>#N/A</v>
      </c>
      <c r="E24" s="7"/>
      <c r="F24" s="7" t="e">
        <f>VLOOKUP(E24,[2]!Table1[[Beschreibung]:[Kategorie]],3,FALSE)</f>
        <v>#N/A</v>
      </c>
      <c r="G24" s="7"/>
      <c r="H24" s="7"/>
      <c r="I24" s="7"/>
      <c r="J24" s="7" t="s">
        <v>0</v>
      </c>
      <c r="K24" s="7" t="s">
        <v>0</v>
      </c>
      <c r="L24" s="13"/>
      <c r="M24" s="12"/>
      <c r="N24" s="12"/>
      <c r="O24" s="9"/>
      <c r="P24" s="9"/>
      <c r="Q24" s="9"/>
      <c r="R24" s="7"/>
      <c r="S24" s="9"/>
      <c r="T24" s="7" t="s">
        <v>0</v>
      </c>
      <c r="U24" s="9">
        <f>Tabelle6[[#This Row],[CO2-Emission Menge]]</f>
        <v>0</v>
      </c>
      <c r="V24" s="7" t="str">
        <f t="shared" si="0"/>
        <v/>
      </c>
      <c r="W24" s="9">
        <v>0</v>
      </c>
      <c r="X24" s="10"/>
      <c r="Y24" s="7" t="s">
        <v>0</v>
      </c>
      <c r="Z24" s="7" t="e">
        <f>VLOOKUP(AA24,[2]!Table14[[#All],[Bedeutung]:[Schlüssel2]],2,FALSE)</f>
        <v>#N/A</v>
      </c>
      <c r="AA24" s="6"/>
      <c r="AB24" s="9">
        <v>0</v>
      </c>
      <c r="AC24" s="8">
        <v>0</v>
      </c>
      <c r="AD24" s="7" t="e">
        <f>VLOOKUP(AE24,[2]!Table14[[#All],[Bedeutung]:[Schlüssel2]],2,FALSE)</f>
        <v>#N/A</v>
      </c>
      <c r="AE24" s="6"/>
      <c r="AF24" s="9">
        <v>0</v>
      </c>
      <c r="AG24" s="8">
        <v>0</v>
      </c>
      <c r="AH24" s="7" t="e">
        <f>VLOOKUP(AI24,[2]!Table14[[#All],[Bedeutung]:[Schlüssel2]],2,FALSE)</f>
        <v>#N/A</v>
      </c>
      <c r="AI24" s="6"/>
      <c r="AJ24" s="9">
        <v>0</v>
      </c>
      <c r="AK24" s="8">
        <v>0</v>
      </c>
      <c r="AL24" s="7" t="e">
        <f>VLOOKUP(AM24,[2]!Table14[[#All],[Bedeutung]:[Schlüssel2]],2,FALSE)</f>
        <v>#N/A</v>
      </c>
      <c r="AM24" s="6"/>
      <c r="AN24" s="9">
        <v>0</v>
      </c>
      <c r="AO24" s="8">
        <v>0</v>
      </c>
      <c r="AP24" s="7" t="e">
        <f>VLOOKUP(AQ24,[2]!Table14[[#All],[Bedeutung]:[Schlüssel2]],2,FALSE)</f>
        <v>#N/A</v>
      </c>
      <c r="AQ24" s="6"/>
      <c r="AR24" s="9">
        <v>0</v>
      </c>
      <c r="AS24" s="8">
        <v>0</v>
      </c>
      <c r="AT24" s="7" t="e">
        <f>VLOOKUP(AU24,[2]!Table14[[#All],[Bedeutung]:[Schlüssel2]],2,FALSE)</f>
        <v>#N/A</v>
      </c>
      <c r="AU24" s="6"/>
      <c r="AV24" s="5">
        <v>0</v>
      </c>
      <c r="AW24" s="4">
        <v>0</v>
      </c>
    </row>
    <row r="25" spans="1:49" x14ac:dyDescent="0.2">
      <c r="A25" s="7" t="str">
        <f t="shared" si="1"/>
        <v/>
      </c>
      <c r="B25" s="7" t="e">
        <f>VLOOKUP(C25,'[2]AE- AKTUALISIEREN'!A19:B29,2,FALSE)</f>
        <v>#N/A</v>
      </c>
      <c r="C25" s="7"/>
      <c r="D25" s="7" t="e">
        <f>VLOOKUP(E25,[2]!Table1[[Beschreibung]:[Spalte1]],2,FALSE)</f>
        <v>#N/A</v>
      </c>
      <c r="E25" s="7"/>
      <c r="F25" s="7" t="e">
        <f>VLOOKUP(E25,[2]!Table1[[Beschreibung]:[Kategorie]],3,FALSE)</f>
        <v>#N/A</v>
      </c>
      <c r="G25" s="7"/>
      <c r="H25" s="7"/>
      <c r="I25" s="7"/>
      <c r="J25" s="7" t="s">
        <v>0</v>
      </c>
      <c r="K25" s="7" t="s">
        <v>0</v>
      </c>
      <c r="L25" s="13"/>
      <c r="M25" s="12"/>
      <c r="N25" s="12"/>
      <c r="O25" s="9"/>
      <c r="P25" s="9"/>
      <c r="Q25" s="9"/>
      <c r="R25" s="7"/>
      <c r="S25" s="9"/>
      <c r="T25" s="7" t="s">
        <v>0</v>
      </c>
      <c r="U25" s="9">
        <f>Tabelle6[[#This Row],[CO2-Emission Menge]]</f>
        <v>0</v>
      </c>
      <c r="V25" s="7" t="str">
        <f t="shared" si="0"/>
        <v/>
      </c>
      <c r="W25" s="9">
        <v>0</v>
      </c>
      <c r="X25" s="10"/>
      <c r="Y25" s="7" t="s">
        <v>0</v>
      </c>
      <c r="Z25" s="7" t="e">
        <f>VLOOKUP(AA25,[2]!Table14[[#All],[Bedeutung]:[Schlüssel2]],2,FALSE)</f>
        <v>#N/A</v>
      </c>
      <c r="AA25" s="6"/>
      <c r="AB25" s="9">
        <v>0</v>
      </c>
      <c r="AC25" s="8">
        <v>0</v>
      </c>
      <c r="AD25" s="7" t="e">
        <f>VLOOKUP(AE25,[2]!Table14[[#All],[Bedeutung]:[Schlüssel2]],2,FALSE)</f>
        <v>#N/A</v>
      </c>
      <c r="AE25" s="6"/>
      <c r="AF25" s="9">
        <v>0</v>
      </c>
      <c r="AG25" s="8">
        <v>0</v>
      </c>
      <c r="AH25" s="7" t="e">
        <f>VLOOKUP(AI25,[2]!Table14[[#All],[Bedeutung]:[Schlüssel2]],2,FALSE)</f>
        <v>#N/A</v>
      </c>
      <c r="AI25" s="6"/>
      <c r="AJ25" s="9">
        <v>0</v>
      </c>
      <c r="AK25" s="8">
        <v>0</v>
      </c>
      <c r="AL25" s="7" t="e">
        <f>VLOOKUP(AM25,[2]!Table14[[#All],[Bedeutung]:[Schlüssel2]],2,FALSE)</f>
        <v>#N/A</v>
      </c>
      <c r="AM25" s="6"/>
      <c r="AN25" s="9">
        <v>0</v>
      </c>
      <c r="AO25" s="8">
        <v>0</v>
      </c>
      <c r="AP25" s="7" t="e">
        <f>VLOOKUP(AQ25,[2]!Table14[[#All],[Bedeutung]:[Schlüssel2]],2,FALSE)</f>
        <v>#N/A</v>
      </c>
      <c r="AQ25" s="6"/>
      <c r="AR25" s="9">
        <v>0</v>
      </c>
      <c r="AS25" s="8">
        <v>0</v>
      </c>
      <c r="AT25" s="7" t="e">
        <f>VLOOKUP(AU25,[2]!Table14[[#All],[Bedeutung]:[Schlüssel2]],2,FALSE)</f>
        <v>#N/A</v>
      </c>
      <c r="AU25" s="6"/>
      <c r="AV25" s="5">
        <v>0</v>
      </c>
      <c r="AW25" s="4">
        <v>0</v>
      </c>
    </row>
    <row r="26" spans="1:49" x14ac:dyDescent="0.2">
      <c r="A26" s="7" t="str">
        <f t="shared" si="1"/>
        <v/>
      </c>
      <c r="B26" s="7" t="e">
        <f>VLOOKUP(C26,'[2]AE- AKTUALISIEREN'!A20:B30,2,FALSE)</f>
        <v>#N/A</v>
      </c>
      <c r="C26" s="7"/>
      <c r="D26" s="7" t="e">
        <f>VLOOKUP(E26,[2]!Table1[[Beschreibung]:[Spalte1]],2,FALSE)</f>
        <v>#N/A</v>
      </c>
      <c r="E26" s="7"/>
      <c r="F26" s="7" t="e">
        <f>VLOOKUP(E26,[2]!Table1[[Beschreibung]:[Kategorie]],3,FALSE)</f>
        <v>#N/A</v>
      </c>
      <c r="G26" s="7"/>
      <c r="H26" s="7"/>
      <c r="I26" s="7"/>
      <c r="J26" s="7" t="s">
        <v>0</v>
      </c>
      <c r="K26" s="7" t="s">
        <v>0</v>
      </c>
      <c r="L26" s="13"/>
      <c r="M26" s="12"/>
      <c r="N26" s="12"/>
      <c r="O26" s="9"/>
      <c r="P26" s="9"/>
      <c r="Q26" s="9"/>
      <c r="R26" s="7"/>
      <c r="S26" s="9"/>
      <c r="T26" s="7" t="s">
        <v>0</v>
      </c>
      <c r="U26" s="9">
        <f>Tabelle6[[#This Row],[CO2-Emission Menge]]</f>
        <v>0</v>
      </c>
      <c r="V26" s="7" t="str">
        <f t="shared" si="0"/>
        <v/>
      </c>
      <c r="W26" s="9">
        <v>0</v>
      </c>
      <c r="X26" s="10"/>
      <c r="Y26" s="7" t="s">
        <v>0</v>
      </c>
      <c r="Z26" s="7" t="e">
        <f>VLOOKUP(AA26,[2]!Table14[[#All],[Bedeutung]:[Schlüssel2]],2,FALSE)</f>
        <v>#N/A</v>
      </c>
      <c r="AA26" s="6"/>
      <c r="AB26" s="9">
        <v>0</v>
      </c>
      <c r="AC26" s="8">
        <v>0</v>
      </c>
      <c r="AD26" s="7" t="e">
        <f>VLOOKUP(AE26,[2]!Table14[[#All],[Bedeutung]:[Schlüssel2]],2,FALSE)</f>
        <v>#N/A</v>
      </c>
      <c r="AE26" s="6"/>
      <c r="AF26" s="9">
        <v>0</v>
      </c>
      <c r="AG26" s="8">
        <v>0</v>
      </c>
      <c r="AH26" s="7" t="e">
        <f>VLOOKUP(AI26,[2]!Table14[[#All],[Bedeutung]:[Schlüssel2]],2,FALSE)</f>
        <v>#N/A</v>
      </c>
      <c r="AI26" s="6"/>
      <c r="AJ26" s="9">
        <v>0</v>
      </c>
      <c r="AK26" s="8">
        <v>0</v>
      </c>
      <c r="AL26" s="7" t="e">
        <f>VLOOKUP(AM26,[2]!Table14[[#All],[Bedeutung]:[Schlüssel2]],2,FALSE)</f>
        <v>#N/A</v>
      </c>
      <c r="AM26" s="6"/>
      <c r="AN26" s="9">
        <v>0</v>
      </c>
      <c r="AO26" s="8">
        <v>0</v>
      </c>
      <c r="AP26" s="7" t="e">
        <f>VLOOKUP(AQ26,[2]!Table14[[#All],[Bedeutung]:[Schlüssel2]],2,FALSE)</f>
        <v>#N/A</v>
      </c>
      <c r="AQ26" s="6"/>
      <c r="AR26" s="9">
        <v>0</v>
      </c>
      <c r="AS26" s="8">
        <v>0</v>
      </c>
      <c r="AT26" s="7" t="e">
        <f>VLOOKUP(AU26,[2]!Table14[[#All],[Bedeutung]:[Schlüssel2]],2,FALSE)</f>
        <v>#N/A</v>
      </c>
      <c r="AU26" s="6"/>
      <c r="AV26" s="5">
        <v>0</v>
      </c>
      <c r="AW26" s="4">
        <v>0</v>
      </c>
    </row>
    <row r="27" spans="1:49" x14ac:dyDescent="0.2">
      <c r="A27" s="7" t="str">
        <f t="shared" si="1"/>
        <v/>
      </c>
      <c r="B27" s="7" t="e">
        <f>VLOOKUP(C27,'[2]AE- AKTUALISIEREN'!A21:B31,2,FALSE)</f>
        <v>#N/A</v>
      </c>
      <c r="C27" s="7"/>
      <c r="D27" s="7" t="e">
        <f>VLOOKUP(E27,[2]!Table1[[Beschreibung]:[Spalte1]],2,FALSE)</f>
        <v>#N/A</v>
      </c>
      <c r="E27" s="7"/>
      <c r="F27" s="7" t="e">
        <f>VLOOKUP(E27,[2]!Table1[[Beschreibung]:[Kategorie]],3,FALSE)</f>
        <v>#N/A</v>
      </c>
      <c r="G27" s="7"/>
      <c r="H27" s="7"/>
      <c r="I27" s="7"/>
      <c r="J27" s="7" t="s">
        <v>0</v>
      </c>
      <c r="K27" s="7" t="s">
        <v>0</v>
      </c>
      <c r="L27" s="13"/>
      <c r="M27" s="12"/>
      <c r="N27" s="12"/>
      <c r="O27" s="9"/>
      <c r="P27" s="9"/>
      <c r="Q27" s="9"/>
      <c r="R27" s="7"/>
      <c r="S27" s="9"/>
      <c r="T27" s="7" t="s">
        <v>0</v>
      </c>
      <c r="U27" s="9">
        <f>Tabelle6[[#This Row],[CO2-Emission Menge]]</f>
        <v>0</v>
      </c>
      <c r="V27" s="7" t="str">
        <f t="shared" si="0"/>
        <v/>
      </c>
      <c r="W27" s="9">
        <v>0</v>
      </c>
      <c r="X27" s="10"/>
      <c r="Y27" s="7" t="s">
        <v>0</v>
      </c>
      <c r="Z27" s="7" t="e">
        <f>VLOOKUP(AA27,[2]!Table14[[#All],[Bedeutung]:[Schlüssel2]],2,FALSE)</f>
        <v>#N/A</v>
      </c>
      <c r="AA27" s="6"/>
      <c r="AB27" s="9">
        <v>0</v>
      </c>
      <c r="AC27" s="8">
        <v>0</v>
      </c>
      <c r="AD27" s="7" t="e">
        <f>VLOOKUP(AE27,[2]!Table14[[#All],[Bedeutung]:[Schlüssel2]],2,FALSE)</f>
        <v>#N/A</v>
      </c>
      <c r="AE27" s="6"/>
      <c r="AF27" s="9">
        <v>0</v>
      </c>
      <c r="AG27" s="8">
        <v>0</v>
      </c>
      <c r="AH27" s="7" t="e">
        <f>VLOOKUP(AI27,[2]!Table14[[#All],[Bedeutung]:[Schlüssel2]],2,FALSE)</f>
        <v>#N/A</v>
      </c>
      <c r="AI27" s="6"/>
      <c r="AJ27" s="9">
        <v>0</v>
      </c>
      <c r="AK27" s="8">
        <v>0</v>
      </c>
      <c r="AL27" s="7" t="e">
        <f>VLOOKUP(AM27,[2]!Table14[[#All],[Bedeutung]:[Schlüssel2]],2,FALSE)</f>
        <v>#N/A</v>
      </c>
      <c r="AM27" s="6"/>
      <c r="AN27" s="9">
        <v>0</v>
      </c>
      <c r="AO27" s="8">
        <v>0</v>
      </c>
      <c r="AP27" s="7" t="e">
        <f>VLOOKUP(AQ27,[2]!Table14[[#All],[Bedeutung]:[Schlüssel2]],2,FALSE)</f>
        <v>#N/A</v>
      </c>
      <c r="AQ27" s="6"/>
      <c r="AR27" s="9">
        <v>0</v>
      </c>
      <c r="AS27" s="8">
        <v>0</v>
      </c>
      <c r="AT27" s="7" t="e">
        <f>VLOOKUP(AU27,[2]!Table14[[#All],[Bedeutung]:[Schlüssel2]],2,FALSE)</f>
        <v>#N/A</v>
      </c>
      <c r="AU27" s="6"/>
      <c r="AV27" s="5">
        <v>0</v>
      </c>
      <c r="AW27" s="4">
        <v>0</v>
      </c>
    </row>
    <row r="28" spans="1:4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3"/>
      <c r="M28" s="12"/>
      <c r="N28" s="12"/>
      <c r="O28" s="9"/>
      <c r="P28" s="9"/>
      <c r="Q28" s="9"/>
      <c r="R28" s="7"/>
      <c r="S28" s="9"/>
      <c r="T28" s="7" t="s">
        <v>0</v>
      </c>
      <c r="U28" s="9">
        <f>Tabelle6[[#This Row],[CO2-Emission Menge]]</f>
        <v>0</v>
      </c>
      <c r="V28" s="7" t="str">
        <f t="shared" si="0"/>
        <v/>
      </c>
      <c r="W28" s="9"/>
      <c r="X28" s="10"/>
      <c r="Y28" s="7"/>
      <c r="Z28" s="7" t="e">
        <f>VLOOKUP(AA28,[2]!Table14[[#All],[Bedeutung]:[Schlüssel2]],2,FALSE)</f>
        <v>#N/A</v>
      </c>
      <c r="AA28" s="6"/>
      <c r="AB28" s="9">
        <v>0</v>
      </c>
      <c r="AC28" s="8">
        <v>0</v>
      </c>
      <c r="AD28" s="7" t="e">
        <f>VLOOKUP(AE28,[2]!Table14[[#All],[Bedeutung]:[Schlüssel2]],2,FALSE)</f>
        <v>#N/A</v>
      </c>
      <c r="AE28" s="6"/>
      <c r="AF28" s="9">
        <v>0</v>
      </c>
      <c r="AG28" s="8">
        <v>0</v>
      </c>
      <c r="AH28" s="7" t="e">
        <f>VLOOKUP(AI28,[2]!Table14[[#All],[Bedeutung]:[Schlüssel2]],2,FALSE)</f>
        <v>#N/A</v>
      </c>
      <c r="AI28" s="6"/>
      <c r="AJ28" s="9">
        <v>0</v>
      </c>
      <c r="AK28" s="8">
        <v>0</v>
      </c>
      <c r="AL28" s="7" t="e">
        <f>VLOOKUP(AM28,[2]!Table14[[#All],[Bedeutung]:[Schlüssel2]],2,FALSE)</f>
        <v>#N/A</v>
      </c>
      <c r="AM28" s="6"/>
      <c r="AN28" s="9">
        <v>0</v>
      </c>
      <c r="AO28" s="8">
        <v>0</v>
      </c>
      <c r="AP28" s="7" t="e">
        <f>VLOOKUP(AQ28,[2]!Table14[[#All],[Bedeutung]:[Schlüssel2]],2,FALSE)</f>
        <v>#N/A</v>
      </c>
      <c r="AQ28" s="6"/>
      <c r="AR28" s="9">
        <v>0</v>
      </c>
      <c r="AS28" s="8">
        <v>0</v>
      </c>
      <c r="AT28" s="7" t="e">
        <f>VLOOKUP(AU28,[2]!Table14[[#All],[Bedeutung]:[Schlüssel2]],2,FALSE)</f>
        <v>#N/A</v>
      </c>
      <c r="AU28" s="6"/>
      <c r="AV28" s="5">
        <v>0</v>
      </c>
      <c r="AW28" s="4">
        <v>0</v>
      </c>
    </row>
    <row r="29" spans="1:49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3"/>
      <c r="M29" s="12"/>
      <c r="N29" s="12"/>
      <c r="O29" s="9"/>
      <c r="P29" s="9"/>
      <c r="Q29" s="9"/>
      <c r="R29" s="7"/>
      <c r="S29" s="9"/>
      <c r="T29" s="7" t="s">
        <v>0</v>
      </c>
      <c r="U29" s="9">
        <f>Tabelle6[[#This Row],[CO2-Emission Menge]]</f>
        <v>0</v>
      </c>
      <c r="V29" s="7" t="str">
        <f t="shared" si="0"/>
        <v/>
      </c>
      <c r="W29" s="9"/>
      <c r="X29" s="10"/>
      <c r="Y29" s="7"/>
      <c r="Z29" s="7" t="e">
        <f>VLOOKUP(AA29,[2]!Table14[[#All],[Bedeutung]:[Schlüssel2]],2,FALSE)</f>
        <v>#N/A</v>
      </c>
      <c r="AA29" s="6"/>
      <c r="AB29" s="9">
        <v>0</v>
      </c>
      <c r="AC29" s="8">
        <v>0</v>
      </c>
      <c r="AD29" s="7" t="e">
        <f>VLOOKUP(AE29,[2]!Table14[[#All],[Bedeutung]:[Schlüssel2]],2,FALSE)</f>
        <v>#N/A</v>
      </c>
      <c r="AE29" s="6"/>
      <c r="AF29" s="9">
        <v>0</v>
      </c>
      <c r="AG29" s="8">
        <v>0</v>
      </c>
      <c r="AH29" s="7" t="e">
        <f>VLOOKUP(AI29,[2]!Table14[[#All],[Bedeutung]:[Schlüssel2]],2,FALSE)</f>
        <v>#N/A</v>
      </c>
      <c r="AI29" s="6"/>
      <c r="AJ29" s="9">
        <v>0</v>
      </c>
      <c r="AK29" s="8">
        <v>0</v>
      </c>
      <c r="AL29" s="7" t="e">
        <f>VLOOKUP(AM29,[2]!Table14[[#All],[Bedeutung]:[Schlüssel2]],2,FALSE)</f>
        <v>#N/A</v>
      </c>
      <c r="AM29" s="6"/>
      <c r="AN29" s="9">
        <v>0</v>
      </c>
      <c r="AO29" s="8">
        <v>0</v>
      </c>
      <c r="AP29" s="7" t="e">
        <f>VLOOKUP(AQ29,[2]!Table14[[#All],[Bedeutung]:[Schlüssel2]],2,FALSE)</f>
        <v>#N/A</v>
      </c>
      <c r="AQ29" s="6"/>
      <c r="AR29" s="9">
        <v>0</v>
      </c>
      <c r="AS29" s="8">
        <v>0</v>
      </c>
      <c r="AT29" s="7" t="e">
        <f>VLOOKUP(AU29,[2]!Table14[[#All],[Bedeutung]:[Schlüssel2]],2,FALSE)</f>
        <v>#N/A</v>
      </c>
      <c r="AU29" s="6"/>
      <c r="AV29" s="5">
        <v>0</v>
      </c>
      <c r="AW29" s="4">
        <v>0</v>
      </c>
    </row>
    <row r="30" spans="1:49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2"/>
      <c r="N30" s="12"/>
      <c r="O30" s="9"/>
      <c r="P30" s="9"/>
      <c r="Q30" s="9"/>
      <c r="R30" s="7"/>
      <c r="S30" s="9"/>
      <c r="T30" s="7" t="s">
        <v>0</v>
      </c>
      <c r="U30" s="9">
        <f>Tabelle6[[#This Row],[CO2-Emission Menge]]</f>
        <v>0</v>
      </c>
      <c r="V30" s="7" t="str">
        <f t="shared" si="0"/>
        <v/>
      </c>
      <c r="W30" s="9"/>
      <c r="X30" s="10"/>
      <c r="Y30" s="7"/>
      <c r="Z30" s="7" t="e">
        <f>VLOOKUP(AA30,[2]!Table14[[#All],[Bedeutung]:[Schlüssel2]],2,FALSE)</f>
        <v>#N/A</v>
      </c>
      <c r="AA30" s="6"/>
      <c r="AB30" s="9">
        <v>0</v>
      </c>
      <c r="AC30" s="8">
        <v>0</v>
      </c>
      <c r="AD30" s="7" t="e">
        <f>VLOOKUP(AE30,[2]!Table14[[#All],[Bedeutung]:[Schlüssel2]],2,FALSE)</f>
        <v>#N/A</v>
      </c>
      <c r="AE30" s="6"/>
      <c r="AF30" s="9">
        <v>0</v>
      </c>
      <c r="AG30" s="8">
        <v>0</v>
      </c>
      <c r="AH30" s="7" t="e">
        <f>VLOOKUP(AI30,[2]!Table14[[#All],[Bedeutung]:[Schlüssel2]],2,FALSE)</f>
        <v>#N/A</v>
      </c>
      <c r="AI30" s="6"/>
      <c r="AJ30" s="9">
        <v>0</v>
      </c>
      <c r="AK30" s="8">
        <v>0</v>
      </c>
      <c r="AL30" s="7" t="e">
        <f>VLOOKUP(AM30,[2]!Table14[[#All],[Bedeutung]:[Schlüssel2]],2,FALSE)</f>
        <v>#N/A</v>
      </c>
      <c r="AM30" s="6"/>
      <c r="AN30" s="9">
        <v>0</v>
      </c>
      <c r="AO30" s="8">
        <v>0</v>
      </c>
      <c r="AP30" s="7" t="e">
        <f>VLOOKUP(AQ30,[2]!Table14[[#All],[Bedeutung]:[Schlüssel2]],2,FALSE)</f>
        <v>#N/A</v>
      </c>
      <c r="AQ30" s="6"/>
      <c r="AR30" s="9">
        <v>0</v>
      </c>
      <c r="AS30" s="8">
        <v>0</v>
      </c>
      <c r="AT30" s="7" t="e">
        <f>VLOOKUP(AU30,[2]!Table14[[#All],[Bedeutung]:[Schlüssel2]],2,FALSE)</f>
        <v>#N/A</v>
      </c>
      <c r="AU30" s="6"/>
      <c r="AV30" s="5">
        <v>0</v>
      </c>
      <c r="AW30" s="4">
        <v>0</v>
      </c>
    </row>
    <row r="31" spans="1:49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3"/>
      <c r="M31" s="12"/>
      <c r="N31" s="12"/>
      <c r="O31" s="9"/>
      <c r="P31" s="9"/>
      <c r="Q31" s="9"/>
      <c r="R31" s="7"/>
      <c r="S31" s="9"/>
      <c r="T31" s="7" t="s">
        <v>0</v>
      </c>
      <c r="U31" s="9">
        <f>Tabelle6[[#This Row],[CO2-Emission Menge]]</f>
        <v>0</v>
      </c>
      <c r="V31" s="7" t="str">
        <f t="shared" si="0"/>
        <v/>
      </c>
      <c r="W31" s="9"/>
      <c r="X31" s="10"/>
      <c r="Y31" s="7"/>
      <c r="Z31" s="7" t="e">
        <f>VLOOKUP(AA31,[2]!Table14[[#All],[Bedeutung]:[Schlüssel2]],2,FALSE)</f>
        <v>#N/A</v>
      </c>
      <c r="AA31" s="6"/>
      <c r="AB31" s="9">
        <v>0</v>
      </c>
      <c r="AC31" s="8">
        <v>0</v>
      </c>
      <c r="AD31" s="7" t="e">
        <f>VLOOKUP(AE31,[2]!Table14[[#All],[Bedeutung]:[Schlüssel2]],2,FALSE)</f>
        <v>#N/A</v>
      </c>
      <c r="AE31" s="6"/>
      <c r="AF31" s="9">
        <v>0</v>
      </c>
      <c r="AG31" s="8">
        <v>0</v>
      </c>
      <c r="AH31" s="7" t="e">
        <f>VLOOKUP(AI31,[2]!Table14[[#All],[Bedeutung]:[Schlüssel2]],2,FALSE)</f>
        <v>#N/A</v>
      </c>
      <c r="AI31" s="6"/>
      <c r="AJ31" s="9">
        <v>0</v>
      </c>
      <c r="AK31" s="8">
        <v>0</v>
      </c>
      <c r="AL31" s="7" t="e">
        <f>VLOOKUP(AM31,[2]!Table14[[#All],[Bedeutung]:[Schlüssel2]],2,FALSE)</f>
        <v>#N/A</v>
      </c>
      <c r="AM31" s="6"/>
      <c r="AN31" s="9">
        <v>0</v>
      </c>
      <c r="AO31" s="8">
        <v>0</v>
      </c>
      <c r="AP31" s="7" t="e">
        <f>VLOOKUP(AQ31,[2]!Table14[[#All],[Bedeutung]:[Schlüssel2]],2,FALSE)</f>
        <v>#N/A</v>
      </c>
      <c r="AQ31" s="6"/>
      <c r="AR31" s="9">
        <v>0</v>
      </c>
      <c r="AS31" s="8">
        <v>0</v>
      </c>
      <c r="AT31" s="7" t="e">
        <f>VLOOKUP(AU31,[2]!Table14[[#All],[Bedeutung]:[Schlüssel2]],2,FALSE)</f>
        <v>#N/A</v>
      </c>
      <c r="AU31" s="6"/>
      <c r="AV31" s="5">
        <v>0</v>
      </c>
      <c r="AW31" s="4">
        <v>0</v>
      </c>
    </row>
    <row r="32" spans="1:49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3"/>
      <c r="M32" s="12"/>
      <c r="N32" s="12"/>
      <c r="O32" s="9"/>
      <c r="P32" s="9"/>
      <c r="Q32" s="9"/>
      <c r="R32" s="7"/>
      <c r="S32" s="9"/>
      <c r="T32" s="7" t="s">
        <v>0</v>
      </c>
      <c r="U32" s="9">
        <f>Tabelle6[[#This Row],[CO2-Emission Menge]]</f>
        <v>0</v>
      </c>
      <c r="V32" s="7" t="str">
        <f t="shared" si="0"/>
        <v/>
      </c>
      <c r="W32" s="9"/>
      <c r="X32" s="10"/>
      <c r="Y32" s="7"/>
      <c r="Z32" s="7" t="e">
        <f>VLOOKUP(AA32,[2]!Table14[[#All],[Bedeutung]:[Schlüssel2]],2,FALSE)</f>
        <v>#N/A</v>
      </c>
      <c r="AA32" s="6"/>
      <c r="AB32" s="9">
        <v>0</v>
      </c>
      <c r="AC32" s="8">
        <v>0</v>
      </c>
      <c r="AD32" s="7" t="e">
        <f>VLOOKUP(AE32,[2]!Table14[[#All],[Bedeutung]:[Schlüssel2]],2,FALSE)</f>
        <v>#N/A</v>
      </c>
      <c r="AE32" s="6"/>
      <c r="AF32" s="9">
        <v>0</v>
      </c>
      <c r="AG32" s="8">
        <v>0</v>
      </c>
      <c r="AH32" s="7" t="e">
        <f>VLOOKUP(AI32,[2]!Table14[[#All],[Bedeutung]:[Schlüssel2]],2,FALSE)</f>
        <v>#N/A</v>
      </c>
      <c r="AI32" s="6"/>
      <c r="AJ32" s="9">
        <v>0</v>
      </c>
      <c r="AK32" s="8">
        <v>0</v>
      </c>
      <c r="AL32" s="7" t="e">
        <f>VLOOKUP(AM32,[2]!Table14[[#All],[Bedeutung]:[Schlüssel2]],2,FALSE)</f>
        <v>#N/A</v>
      </c>
      <c r="AM32" s="6"/>
      <c r="AN32" s="9">
        <v>0</v>
      </c>
      <c r="AO32" s="8">
        <v>0</v>
      </c>
      <c r="AP32" s="7" t="e">
        <f>VLOOKUP(AQ32,[2]!Table14[[#All],[Bedeutung]:[Schlüssel2]],2,FALSE)</f>
        <v>#N/A</v>
      </c>
      <c r="AQ32" s="6"/>
      <c r="AR32" s="9">
        <v>0</v>
      </c>
      <c r="AS32" s="8">
        <v>0</v>
      </c>
      <c r="AT32" s="7" t="e">
        <f>VLOOKUP(AU32,[2]!Table14[[#All],[Bedeutung]:[Schlüssel2]],2,FALSE)</f>
        <v>#N/A</v>
      </c>
      <c r="AU32" s="6"/>
      <c r="AV32" s="5">
        <v>0</v>
      </c>
      <c r="AW32" s="4">
        <v>0</v>
      </c>
    </row>
    <row r="33" spans="1:49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3"/>
      <c r="M33" s="12"/>
      <c r="N33" s="12"/>
      <c r="O33" s="9"/>
      <c r="P33" s="9"/>
      <c r="Q33" s="9"/>
      <c r="R33" s="7"/>
      <c r="S33" s="9"/>
      <c r="T33" s="7" t="s">
        <v>0</v>
      </c>
      <c r="U33" s="9">
        <f>Tabelle6[[#This Row],[CO2-Emission Menge]]</f>
        <v>0</v>
      </c>
      <c r="V33" s="7" t="str">
        <f t="shared" si="0"/>
        <v/>
      </c>
      <c r="W33" s="9"/>
      <c r="X33" s="10"/>
      <c r="Y33" s="7"/>
      <c r="Z33" s="7" t="e">
        <f>VLOOKUP(AA33,[2]!Table14[[#All],[Bedeutung]:[Schlüssel2]],2,FALSE)</f>
        <v>#N/A</v>
      </c>
      <c r="AA33" s="6"/>
      <c r="AB33" s="9">
        <v>0</v>
      </c>
      <c r="AC33" s="8">
        <v>0</v>
      </c>
      <c r="AD33" s="7" t="e">
        <f>VLOOKUP(AE33,[2]!Table14[[#All],[Bedeutung]:[Schlüssel2]],2,FALSE)</f>
        <v>#N/A</v>
      </c>
      <c r="AE33" s="6"/>
      <c r="AF33" s="9">
        <v>0</v>
      </c>
      <c r="AG33" s="8">
        <v>0</v>
      </c>
      <c r="AH33" s="7" t="e">
        <f>VLOOKUP(AI33,[2]!Table14[[#All],[Bedeutung]:[Schlüssel2]],2,FALSE)</f>
        <v>#N/A</v>
      </c>
      <c r="AI33" s="6"/>
      <c r="AJ33" s="9">
        <v>0</v>
      </c>
      <c r="AK33" s="8">
        <v>0</v>
      </c>
      <c r="AL33" s="7" t="e">
        <f>VLOOKUP(AM33,[2]!Table14[[#All],[Bedeutung]:[Schlüssel2]],2,FALSE)</f>
        <v>#N/A</v>
      </c>
      <c r="AM33" s="6"/>
      <c r="AN33" s="9">
        <v>0</v>
      </c>
      <c r="AO33" s="8">
        <v>0</v>
      </c>
      <c r="AP33" s="7" t="e">
        <f>VLOOKUP(AQ33,[2]!Table14[[#All],[Bedeutung]:[Schlüssel2]],2,FALSE)</f>
        <v>#N/A</v>
      </c>
      <c r="AQ33" s="6"/>
      <c r="AR33" s="9">
        <v>0</v>
      </c>
      <c r="AS33" s="8">
        <v>0</v>
      </c>
      <c r="AT33" s="7" t="e">
        <f>VLOOKUP(AU33,[2]!Table14[[#All],[Bedeutung]:[Schlüssel2]],2,FALSE)</f>
        <v>#N/A</v>
      </c>
      <c r="AU33" s="6"/>
      <c r="AV33" s="5">
        <v>0</v>
      </c>
      <c r="AW33" s="4">
        <v>0</v>
      </c>
    </row>
    <row r="34" spans="1:4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2"/>
      <c r="N34" s="12"/>
      <c r="O34" s="9"/>
      <c r="P34" s="9"/>
      <c r="Q34" s="9"/>
      <c r="R34" s="7"/>
      <c r="S34" s="9"/>
      <c r="T34" s="7" t="s">
        <v>0</v>
      </c>
      <c r="U34" s="9">
        <f>Tabelle6[[#This Row],[CO2-Emission Menge]]</f>
        <v>0</v>
      </c>
      <c r="V34" s="7" t="str">
        <f t="shared" si="0"/>
        <v/>
      </c>
      <c r="W34" s="9"/>
      <c r="X34" s="10"/>
      <c r="Y34" s="7"/>
      <c r="Z34" s="7" t="e">
        <f>VLOOKUP(AA34,[2]!Table14[[#All],[Bedeutung]:[Schlüssel2]],2,FALSE)</f>
        <v>#N/A</v>
      </c>
      <c r="AA34" s="6"/>
      <c r="AB34" s="9">
        <v>0</v>
      </c>
      <c r="AC34" s="8">
        <v>0</v>
      </c>
      <c r="AD34" s="7" t="e">
        <f>VLOOKUP(AE34,[2]!Table14[[#All],[Bedeutung]:[Schlüssel2]],2,FALSE)</f>
        <v>#N/A</v>
      </c>
      <c r="AE34" s="6"/>
      <c r="AF34" s="9">
        <v>0</v>
      </c>
      <c r="AG34" s="8">
        <v>0</v>
      </c>
      <c r="AH34" s="7" t="e">
        <f>VLOOKUP(AI34,[2]!Table14[[#All],[Bedeutung]:[Schlüssel2]],2,FALSE)</f>
        <v>#N/A</v>
      </c>
      <c r="AI34" s="6"/>
      <c r="AJ34" s="9">
        <v>0</v>
      </c>
      <c r="AK34" s="8">
        <v>0</v>
      </c>
      <c r="AL34" s="7" t="e">
        <f>VLOOKUP(AM34,[2]!Table14[[#All],[Bedeutung]:[Schlüssel2]],2,FALSE)</f>
        <v>#N/A</v>
      </c>
      <c r="AM34" s="6"/>
      <c r="AN34" s="9">
        <v>0</v>
      </c>
      <c r="AO34" s="8">
        <v>0</v>
      </c>
      <c r="AP34" s="7" t="e">
        <f>VLOOKUP(AQ34,[2]!Table14[[#All],[Bedeutung]:[Schlüssel2]],2,FALSE)</f>
        <v>#N/A</v>
      </c>
      <c r="AQ34" s="6"/>
      <c r="AR34" s="9">
        <v>0</v>
      </c>
      <c r="AS34" s="8">
        <v>0</v>
      </c>
      <c r="AT34" s="7" t="e">
        <f>VLOOKUP(AU34,[2]!Table14[[#All],[Bedeutung]:[Schlüssel2]],2,FALSE)</f>
        <v>#N/A</v>
      </c>
      <c r="AU34" s="6"/>
      <c r="AV34" s="5">
        <v>0</v>
      </c>
      <c r="AW34" s="4">
        <v>0</v>
      </c>
    </row>
    <row r="35" spans="1:49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2"/>
      <c r="N35" s="12"/>
      <c r="O35" s="9"/>
      <c r="P35" s="9"/>
      <c r="Q35" s="9"/>
      <c r="R35" s="7"/>
      <c r="S35" s="9"/>
      <c r="T35" s="7" t="s">
        <v>0</v>
      </c>
      <c r="U35" s="9">
        <f>Tabelle6[[#This Row],[CO2-Emission Menge]]</f>
        <v>0</v>
      </c>
      <c r="V35" s="7" t="str">
        <f t="shared" si="0"/>
        <v/>
      </c>
      <c r="W35" s="9"/>
      <c r="X35" s="10"/>
      <c r="Y35" s="7"/>
      <c r="Z35" s="7" t="e">
        <f>VLOOKUP(AA35,[2]!Table14[[#All],[Bedeutung]:[Schlüssel2]],2,FALSE)</f>
        <v>#N/A</v>
      </c>
      <c r="AA35" s="6"/>
      <c r="AB35" s="9">
        <v>0</v>
      </c>
      <c r="AC35" s="8">
        <v>0</v>
      </c>
      <c r="AD35" s="7" t="e">
        <f>VLOOKUP(AE35,[2]!Table14[[#All],[Bedeutung]:[Schlüssel2]],2,FALSE)</f>
        <v>#N/A</v>
      </c>
      <c r="AE35" s="6"/>
      <c r="AF35" s="9">
        <v>0</v>
      </c>
      <c r="AG35" s="8">
        <v>0</v>
      </c>
      <c r="AH35" s="7" t="e">
        <f>VLOOKUP(AI35,[2]!Table14[[#All],[Bedeutung]:[Schlüssel2]],2,FALSE)</f>
        <v>#N/A</v>
      </c>
      <c r="AI35" s="6"/>
      <c r="AJ35" s="9">
        <v>0</v>
      </c>
      <c r="AK35" s="8">
        <v>0</v>
      </c>
      <c r="AL35" s="7" t="e">
        <f>VLOOKUP(AM35,[2]!Table14[[#All],[Bedeutung]:[Schlüssel2]],2,FALSE)</f>
        <v>#N/A</v>
      </c>
      <c r="AM35" s="6"/>
      <c r="AN35" s="9">
        <v>0</v>
      </c>
      <c r="AO35" s="8">
        <v>0</v>
      </c>
      <c r="AP35" s="7" t="e">
        <f>VLOOKUP(AQ35,[2]!Table14[[#All],[Bedeutung]:[Schlüssel2]],2,FALSE)</f>
        <v>#N/A</v>
      </c>
      <c r="AQ35" s="6"/>
      <c r="AR35" s="9">
        <v>0</v>
      </c>
      <c r="AS35" s="8">
        <v>0</v>
      </c>
      <c r="AT35" s="7" t="e">
        <f>VLOOKUP(AU35,[2]!Table14[[#All],[Bedeutung]:[Schlüssel2]],2,FALSE)</f>
        <v>#N/A</v>
      </c>
      <c r="AU35" s="6"/>
      <c r="AV35" s="5">
        <v>0</v>
      </c>
      <c r="AW35" s="4">
        <v>0</v>
      </c>
    </row>
    <row r="36" spans="1:49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2"/>
      <c r="N36" s="12"/>
      <c r="O36" s="9"/>
      <c r="P36" s="9"/>
      <c r="Q36" s="9"/>
      <c r="R36" s="7"/>
      <c r="S36" s="9"/>
      <c r="T36" s="7" t="s">
        <v>0</v>
      </c>
      <c r="U36" s="9">
        <f>Tabelle6[[#This Row],[CO2-Emission Menge]]</f>
        <v>0</v>
      </c>
      <c r="V36" s="7" t="str">
        <f t="shared" si="0"/>
        <v/>
      </c>
      <c r="W36" s="9"/>
      <c r="X36" s="10"/>
      <c r="Y36" s="7"/>
      <c r="Z36" s="7" t="e">
        <f>VLOOKUP(AA36,[2]!Table14[[#All],[Bedeutung]:[Schlüssel2]],2,FALSE)</f>
        <v>#N/A</v>
      </c>
      <c r="AA36" s="6"/>
      <c r="AB36" s="9">
        <v>0</v>
      </c>
      <c r="AC36" s="8">
        <v>0</v>
      </c>
      <c r="AD36" s="7" t="e">
        <f>VLOOKUP(AE36,[2]!Table14[[#All],[Bedeutung]:[Schlüssel2]],2,FALSE)</f>
        <v>#N/A</v>
      </c>
      <c r="AE36" s="6"/>
      <c r="AF36" s="9">
        <v>0</v>
      </c>
      <c r="AG36" s="8">
        <v>0</v>
      </c>
      <c r="AH36" s="7" t="e">
        <f>VLOOKUP(AI36,[2]!Table14[[#All],[Bedeutung]:[Schlüssel2]],2,FALSE)</f>
        <v>#N/A</v>
      </c>
      <c r="AI36" s="6"/>
      <c r="AJ36" s="9">
        <v>0</v>
      </c>
      <c r="AK36" s="8">
        <v>0</v>
      </c>
      <c r="AL36" s="7" t="e">
        <f>VLOOKUP(AM36,[2]!Table14[[#All],[Bedeutung]:[Schlüssel2]],2,FALSE)</f>
        <v>#N/A</v>
      </c>
      <c r="AM36" s="6"/>
      <c r="AN36" s="9">
        <v>0</v>
      </c>
      <c r="AO36" s="8">
        <v>0</v>
      </c>
      <c r="AP36" s="7" t="e">
        <f>VLOOKUP(AQ36,[2]!Table14[[#All],[Bedeutung]:[Schlüssel2]],2,FALSE)</f>
        <v>#N/A</v>
      </c>
      <c r="AQ36" s="6"/>
      <c r="AR36" s="9">
        <v>0</v>
      </c>
      <c r="AS36" s="8">
        <v>0</v>
      </c>
      <c r="AT36" s="7" t="e">
        <f>VLOOKUP(AU36,[2]!Table14[[#All],[Bedeutung]:[Schlüssel2]],2,FALSE)</f>
        <v>#N/A</v>
      </c>
      <c r="AU36" s="6"/>
      <c r="AV36" s="5">
        <v>0</v>
      </c>
      <c r="AW36" s="4">
        <v>0</v>
      </c>
    </row>
    <row r="37" spans="1:4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2"/>
      <c r="N37" s="12"/>
      <c r="O37" s="9"/>
      <c r="P37" s="9"/>
      <c r="Q37" s="9"/>
      <c r="R37" s="7"/>
      <c r="S37" s="9"/>
      <c r="T37" s="7" t="s">
        <v>0</v>
      </c>
      <c r="U37" s="9">
        <f>Tabelle6[[#This Row],[CO2-Emission Menge]]</f>
        <v>0</v>
      </c>
      <c r="V37" s="7" t="str">
        <f t="shared" si="0"/>
        <v/>
      </c>
      <c r="W37" s="9"/>
      <c r="X37" s="10"/>
      <c r="Y37" s="7"/>
      <c r="Z37" s="7" t="e">
        <f>VLOOKUP(AA37,[2]!Table14[[#All],[Bedeutung]:[Schlüssel2]],2,FALSE)</f>
        <v>#N/A</v>
      </c>
      <c r="AA37" s="6"/>
      <c r="AB37" s="9">
        <v>0</v>
      </c>
      <c r="AC37" s="8">
        <v>0</v>
      </c>
      <c r="AD37" s="7" t="e">
        <f>VLOOKUP(AE37,[2]!Table14[[#All],[Bedeutung]:[Schlüssel2]],2,FALSE)</f>
        <v>#N/A</v>
      </c>
      <c r="AE37" s="6"/>
      <c r="AF37" s="9">
        <v>0</v>
      </c>
      <c r="AG37" s="8">
        <v>0</v>
      </c>
      <c r="AH37" s="7" t="e">
        <f>VLOOKUP(AI37,[2]!Table14[[#All],[Bedeutung]:[Schlüssel2]],2,FALSE)</f>
        <v>#N/A</v>
      </c>
      <c r="AI37" s="6"/>
      <c r="AJ37" s="9">
        <v>0</v>
      </c>
      <c r="AK37" s="8">
        <v>0</v>
      </c>
      <c r="AL37" s="7" t="e">
        <f>VLOOKUP(AM37,[2]!Table14[[#All],[Bedeutung]:[Schlüssel2]],2,FALSE)</f>
        <v>#N/A</v>
      </c>
      <c r="AM37" s="6"/>
      <c r="AN37" s="9">
        <v>0</v>
      </c>
      <c r="AO37" s="8">
        <v>0</v>
      </c>
      <c r="AP37" s="7" t="e">
        <f>VLOOKUP(AQ37,[2]!Table14[[#All],[Bedeutung]:[Schlüssel2]],2,FALSE)</f>
        <v>#N/A</v>
      </c>
      <c r="AQ37" s="6"/>
      <c r="AR37" s="9">
        <v>0</v>
      </c>
      <c r="AS37" s="8">
        <v>0</v>
      </c>
      <c r="AT37" s="7" t="e">
        <f>VLOOKUP(AU37,[2]!Table14[[#All],[Bedeutung]:[Schlüssel2]],2,FALSE)</f>
        <v>#N/A</v>
      </c>
      <c r="AU37" s="6"/>
      <c r="AV37" s="5">
        <v>0</v>
      </c>
      <c r="AW37" s="4">
        <v>0</v>
      </c>
    </row>
    <row r="38" spans="1:49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2"/>
      <c r="N38" s="12"/>
      <c r="O38" s="9"/>
      <c r="P38" s="9"/>
      <c r="Q38" s="9"/>
      <c r="R38" s="7"/>
      <c r="S38" s="9"/>
      <c r="T38" s="7" t="s">
        <v>0</v>
      </c>
      <c r="U38" s="9">
        <f>Tabelle6[[#This Row],[CO2-Emission Menge]]</f>
        <v>0</v>
      </c>
      <c r="V38" s="7" t="str">
        <f t="shared" si="0"/>
        <v/>
      </c>
      <c r="W38" s="9"/>
      <c r="X38" s="10"/>
      <c r="Y38" s="7"/>
      <c r="Z38" s="7" t="e">
        <f>VLOOKUP(AA38,[2]!Table14[[#All],[Bedeutung]:[Schlüssel2]],2,FALSE)</f>
        <v>#N/A</v>
      </c>
      <c r="AA38" s="6"/>
      <c r="AB38" s="9">
        <v>0</v>
      </c>
      <c r="AC38" s="8">
        <v>0</v>
      </c>
      <c r="AD38" s="7" t="e">
        <f>VLOOKUP(AE38,[2]!Table14[[#All],[Bedeutung]:[Schlüssel2]],2,FALSE)</f>
        <v>#N/A</v>
      </c>
      <c r="AE38" s="6"/>
      <c r="AF38" s="9">
        <v>0</v>
      </c>
      <c r="AG38" s="8">
        <v>0</v>
      </c>
      <c r="AH38" s="7" t="e">
        <f>VLOOKUP(AI38,[2]!Table14[[#All],[Bedeutung]:[Schlüssel2]],2,FALSE)</f>
        <v>#N/A</v>
      </c>
      <c r="AI38" s="6"/>
      <c r="AJ38" s="9">
        <v>0</v>
      </c>
      <c r="AK38" s="8">
        <v>0</v>
      </c>
      <c r="AL38" s="7" t="e">
        <f>VLOOKUP(AM38,[2]!Table14[[#All],[Bedeutung]:[Schlüssel2]],2,FALSE)</f>
        <v>#N/A</v>
      </c>
      <c r="AM38" s="6"/>
      <c r="AN38" s="9">
        <v>0</v>
      </c>
      <c r="AO38" s="8">
        <v>0</v>
      </c>
      <c r="AP38" s="7" t="e">
        <f>VLOOKUP(AQ38,[2]!Table14[[#All],[Bedeutung]:[Schlüssel2]],2,FALSE)</f>
        <v>#N/A</v>
      </c>
      <c r="AQ38" s="6"/>
      <c r="AR38" s="9">
        <v>0</v>
      </c>
      <c r="AS38" s="8">
        <v>0</v>
      </c>
      <c r="AT38" s="7" t="e">
        <f>VLOOKUP(AU38,[2]!Table14[[#All],[Bedeutung]:[Schlüssel2]],2,FALSE)</f>
        <v>#N/A</v>
      </c>
      <c r="AU38" s="6"/>
      <c r="AV38" s="5">
        <v>0</v>
      </c>
      <c r="AW38" s="4">
        <v>0</v>
      </c>
    </row>
    <row r="39" spans="1:4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2"/>
      <c r="N39" s="12"/>
      <c r="O39" s="9"/>
      <c r="P39" s="9"/>
      <c r="Q39" s="9"/>
      <c r="R39" s="7"/>
      <c r="S39" s="9"/>
      <c r="T39" s="7" t="s">
        <v>0</v>
      </c>
      <c r="U39" s="9">
        <f>Tabelle6[[#This Row],[CO2-Emission Menge]]</f>
        <v>0</v>
      </c>
      <c r="V39" s="7" t="str">
        <f t="shared" si="0"/>
        <v/>
      </c>
      <c r="W39" s="9"/>
      <c r="X39" s="10"/>
      <c r="Y39" s="7"/>
      <c r="Z39" s="7" t="e">
        <f>VLOOKUP(AA39,[2]!Table14[[#All],[Bedeutung]:[Schlüssel2]],2,FALSE)</f>
        <v>#N/A</v>
      </c>
      <c r="AA39" s="6"/>
      <c r="AB39" s="9">
        <v>0</v>
      </c>
      <c r="AC39" s="8">
        <v>0</v>
      </c>
      <c r="AD39" s="7" t="e">
        <f>VLOOKUP(AE39,[2]!Table14[[#All],[Bedeutung]:[Schlüssel2]],2,FALSE)</f>
        <v>#N/A</v>
      </c>
      <c r="AE39" s="6"/>
      <c r="AF39" s="9">
        <v>0</v>
      </c>
      <c r="AG39" s="8">
        <v>0</v>
      </c>
      <c r="AH39" s="7" t="e">
        <f>VLOOKUP(AI39,[2]!Table14[[#All],[Bedeutung]:[Schlüssel2]],2,FALSE)</f>
        <v>#N/A</v>
      </c>
      <c r="AI39" s="6"/>
      <c r="AJ39" s="9">
        <v>0</v>
      </c>
      <c r="AK39" s="8">
        <v>0</v>
      </c>
      <c r="AL39" s="7" t="e">
        <f>VLOOKUP(AM39,[2]!Table14[[#All],[Bedeutung]:[Schlüssel2]],2,FALSE)</f>
        <v>#N/A</v>
      </c>
      <c r="AM39" s="6"/>
      <c r="AN39" s="9">
        <v>0</v>
      </c>
      <c r="AO39" s="8">
        <v>0</v>
      </c>
      <c r="AP39" s="7" t="e">
        <f>VLOOKUP(AQ39,[2]!Table14[[#All],[Bedeutung]:[Schlüssel2]],2,FALSE)</f>
        <v>#N/A</v>
      </c>
      <c r="AQ39" s="6"/>
      <c r="AR39" s="9">
        <v>0</v>
      </c>
      <c r="AS39" s="8">
        <v>0</v>
      </c>
      <c r="AT39" s="7" t="e">
        <f>VLOOKUP(AU39,[2]!Table14[[#All],[Bedeutung]:[Schlüssel2]],2,FALSE)</f>
        <v>#N/A</v>
      </c>
      <c r="AU39" s="6"/>
      <c r="AV39" s="5">
        <v>0</v>
      </c>
      <c r="AW39" s="4">
        <v>0</v>
      </c>
    </row>
    <row r="40" spans="1:49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2"/>
      <c r="N40" s="12"/>
      <c r="O40" s="9"/>
      <c r="P40" s="9"/>
      <c r="Q40" s="9"/>
      <c r="R40" s="7"/>
      <c r="S40" s="9"/>
      <c r="T40" s="7" t="s">
        <v>0</v>
      </c>
      <c r="U40" s="9">
        <f>Tabelle6[[#This Row],[CO2-Emission Menge]]</f>
        <v>0</v>
      </c>
      <c r="V40" s="7" t="str">
        <f t="shared" si="0"/>
        <v/>
      </c>
      <c r="W40" s="9"/>
      <c r="X40" s="10"/>
      <c r="Y40" s="7"/>
      <c r="Z40" s="7" t="e">
        <f>VLOOKUP(AA40,[2]!Table14[[#All],[Bedeutung]:[Schlüssel2]],2,FALSE)</f>
        <v>#N/A</v>
      </c>
      <c r="AA40" s="6"/>
      <c r="AB40" s="9">
        <v>0</v>
      </c>
      <c r="AC40" s="8">
        <v>0</v>
      </c>
      <c r="AD40" s="7" t="e">
        <f>VLOOKUP(AE40,[2]!Table14[[#All],[Bedeutung]:[Schlüssel2]],2,FALSE)</f>
        <v>#N/A</v>
      </c>
      <c r="AE40" s="6"/>
      <c r="AF40" s="9">
        <v>0</v>
      </c>
      <c r="AG40" s="8">
        <v>0</v>
      </c>
      <c r="AH40" s="7" t="e">
        <f>VLOOKUP(AI40,[2]!Table14[[#All],[Bedeutung]:[Schlüssel2]],2,FALSE)</f>
        <v>#N/A</v>
      </c>
      <c r="AI40" s="6"/>
      <c r="AJ40" s="9">
        <v>0</v>
      </c>
      <c r="AK40" s="8">
        <v>0</v>
      </c>
      <c r="AL40" s="7" t="e">
        <f>VLOOKUP(AM40,[2]!Table14[[#All],[Bedeutung]:[Schlüssel2]],2,FALSE)</f>
        <v>#N/A</v>
      </c>
      <c r="AM40" s="6"/>
      <c r="AN40" s="9">
        <v>0</v>
      </c>
      <c r="AO40" s="8">
        <v>0</v>
      </c>
      <c r="AP40" s="7" t="e">
        <f>VLOOKUP(AQ40,[2]!Table14[[#All],[Bedeutung]:[Schlüssel2]],2,FALSE)</f>
        <v>#N/A</v>
      </c>
      <c r="AQ40" s="6"/>
      <c r="AR40" s="9">
        <v>0</v>
      </c>
      <c r="AS40" s="8">
        <v>0</v>
      </c>
      <c r="AT40" s="7" t="e">
        <f>VLOOKUP(AU40,[2]!Table14[[#All],[Bedeutung]:[Schlüssel2]],2,FALSE)</f>
        <v>#N/A</v>
      </c>
      <c r="AU40" s="6"/>
      <c r="AV40" s="5">
        <v>0</v>
      </c>
      <c r="AW40" s="4">
        <v>0</v>
      </c>
    </row>
    <row r="41" spans="1:49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3"/>
      <c r="M41" s="12"/>
      <c r="N41" s="12"/>
      <c r="O41" s="9"/>
      <c r="P41" s="9"/>
      <c r="Q41" s="9"/>
      <c r="R41" s="7"/>
      <c r="S41" s="9"/>
      <c r="T41" s="7" t="s">
        <v>0</v>
      </c>
      <c r="U41" s="9">
        <f>Tabelle6[[#This Row],[CO2-Emission Menge]]</f>
        <v>0</v>
      </c>
      <c r="V41" s="7" t="str">
        <f t="shared" si="0"/>
        <v/>
      </c>
      <c r="W41" s="9"/>
      <c r="X41" s="10"/>
      <c r="Y41" s="7"/>
      <c r="Z41" s="7" t="e">
        <f>VLOOKUP(AA41,[2]!Table14[[#All],[Bedeutung]:[Schlüssel2]],2,FALSE)</f>
        <v>#N/A</v>
      </c>
      <c r="AA41" s="6"/>
      <c r="AB41" s="9">
        <v>0</v>
      </c>
      <c r="AC41" s="8">
        <v>0</v>
      </c>
      <c r="AD41" s="7" t="e">
        <f>VLOOKUP(AE41,[2]!Table14[[#All],[Bedeutung]:[Schlüssel2]],2,FALSE)</f>
        <v>#N/A</v>
      </c>
      <c r="AE41" s="6"/>
      <c r="AF41" s="9">
        <v>0</v>
      </c>
      <c r="AG41" s="8">
        <v>0</v>
      </c>
      <c r="AH41" s="7" t="e">
        <f>VLOOKUP(AI41,[2]!Table14[[#All],[Bedeutung]:[Schlüssel2]],2,FALSE)</f>
        <v>#N/A</v>
      </c>
      <c r="AI41" s="6"/>
      <c r="AJ41" s="9">
        <v>0</v>
      </c>
      <c r="AK41" s="8">
        <v>0</v>
      </c>
      <c r="AL41" s="7" t="e">
        <f>VLOOKUP(AM41,[2]!Table14[[#All],[Bedeutung]:[Schlüssel2]],2,FALSE)</f>
        <v>#N/A</v>
      </c>
      <c r="AM41" s="6"/>
      <c r="AN41" s="9">
        <v>0</v>
      </c>
      <c r="AO41" s="8">
        <v>0</v>
      </c>
      <c r="AP41" s="7" t="e">
        <f>VLOOKUP(AQ41,[2]!Table14[[#All],[Bedeutung]:[Schlüssel2]],2,FALSE)</f>
        <v>#N/A</v>
      </c>
      <c r="AQ41" s="6"/>
      <c r="AR41" s="9">
        <v>0</v>
      </c>
      <c r="AS41" s="8">
        <v>0</v>
      </c>
      <c r="AT41" s="7" t="e">
        <f>VLOOKUP(AU41,[2]!Table14[[#All],[Bedeutung]:[Schlüssel2]],2,FALSE)</f>
        <v>#N/A</v>
      </c>
      <c r="AU41" s="6"/>
      <c r="AV41" s="5">
        <v>0</v>
      </c>
      <c r="AW41" s="4">
        <v>0</v>
      </c>
    </row>
    <row r="42" spans="1:4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3"/>
      <c r="M42" s="12"/>
      <c r="N42" s="12"/>
      <c r="O42" s="9"/>
      <c r="P42" s="9"/>
      <c r="Q42" s="9"/>
      <c r="R42" s="7"/>
      <c r="S42" s="9"/>
      <c r="T42" s="7" t="s">
        <v>0</v>
      </c>
      <c r="U42" s="9">
        <f>Tabelle6[[#This Row],[CO2-Emission Menge]]</f>
        <v>0</v>
      </c>
      <c r="V42" s="7" t="str">
        <f t="shared" si="0"/>
        <v/>
      </c>
      <c r="W42" s="9"/>
      <c r="X42" s="10"/>
      <c r="Y42" s="7"/>
      <c r="Z42" s="7" t="e">
        <f>VLOOKUP(AA42,[2]!Table14[[#All],[Bedeutung]:[Schlüssel2]],2,FALSE)</f>
        <v>#N/A</v>
      </c>
      <c r="AA42" s="6"/>
      <c r="AB42" s="9">
        <v>0</v>
      </c>
      <c r="AC42" s="8">
        <v>0</v>
      </c>
      <c r="AD42" s="7" t="e">
        <f>VLOOKUP(AE42,[2]!Table14[[#All],[Bedeutung]:[Schlüssel2]],2,FALSE)</f>
        <v>#N/A</v>
      </c>
      <c r="AE42" s="6"/>
      <c r="AF42" s="9">
        <v>0</v>
      </c>
      <c r="AG42" s="8">
        <v>0</v>
      </c>
      <c r="AH42" s="7" t="e">
        <f>VLOOKUP(AI42,[2]!Table14[[#All],[Bedeutung]:[Schlüssel2]],2,FALSE)</f>
        <v>#N/A</v>
      </c>
      <c r="AI42" s="6"/>
      <c r="AJ42" s="9">
        <v>0</v>
      </c>
      <c r="AK42" s="8">
        <v>0</v>
      </c>
      <c r="AL42" s="7" t="e">
        <f>VLOOKUP(AM42,[2]!Table14[[#All],[Bedeutung]:[Schlüssel2]],2,FALSE)</f>
        <v>#N/A</v>
      </c>
      <c r="AM42" s="6"/>
      <c r="AN42" s="9">
        <v>0</v>
      </c>
      <c r="AO42" s="8">
        <v>0</v>
      </c>
      <c r="AP42" s="7" t="e">
        <f>VLOOKUP(AQ42,[2]!Table14[[#All],[Bedeutung]:[Schlüssel2]],2,FALSE)</f>
        <v>#N/A</v>
      </c>
      <c r="AQ42" s="6"/>
      <c r="AR42" s="9">
        <v>0</v>
      </c>
      <c r="AS42" s="8">
        <v>0</v>
      </c>
      <c r="AT42" s="7" t="e">
        <f>VLOOKUP(AU42,[2]!Table14[[#All],[Bedeutung]:[Schlüssel2]],2,FALSE)</f>
        <v>#N/A</v>
      </c>
      <c r="AU42" s="6"/>
      <c r="AV42" s="5">
        <v>0</v>
      </c>
      <c r="AW42" s="4">
        <v>0</v>
      </c>
    </row>
    <row r="43" spans="1:49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13"/>
      <c r="M43" s="12"/>
      <c r="N43" s="12"/>
      <c r="O43" s="9"/>
      <c r="P43" s="9"/>
      <c r="Q43" s="9"/>
      <c r="R43" s="7"/>
      <c r="S43" s="9"/>
      <c r="T43" s="7" t="s">
        <v>0</v>
      </c>
      <c r="U43" s="9">
        <f>Tabelle6[[#This Row],[CO2-Emission Menge]]</f>
        <v>0</v>
      </c>
      <c r="V43" s="7" t="str">
        <f t="shared" si="0"/>
        <v/>
      </c>
      <c r="W43" s="9"/>
      <c r="X43" s="10"/>
      <c r="Y43" s="7"/>
      <c r="Z43" s="7" t="e">
        <f>VLOOKUP(AA43,[2]!Table14[[#All],[Bedeutung]:[Schlüssel2]],2,FALSE)</f>
        <v>#N/A</v>
      </c>
      <c r="AA43" s="6"/>
      <c r="AB43" s="9">
        <v>0</v>
      </c>
      <c r="AC43" s="8">
        <v>0</v>
      </c>
      <c r="AD43" s="7" t="e">
        <f>VLOOKUP(AE43,[2]!Table14[[#All],[Bedeutung]:[Schlüssel2]],2,FALSE)</f>
        <v>#N/A</v>
      </c>
      <c r="AE43" s="6"/>
      <c r="AF43" s="9">
        <v>0</v>
      </c>
      <c r="AG43" s="8">
        <v>0</v>
      </c>
      <c r="AH43" s="7" t="e">
        <f>VLOOKUP(AI43,[2]!Table14[[#All],[Bedeutung]:[Schlüssel2]],2,FALSE)</f>
        <v>#N/A</v>
      </c>
      <c r="AI43" s="6"/>
      <c r="AJ43" s="9">
        <v>0</v>
      </c>
      <c r="AK43" s="8">
        <v>0</v>
      </c>
      <c r="AL43" s="7" t="e">
        <f>VLOOKUP(AM43,[2]!Table14[[#All],[Bedeutung]:[Schlüssel2]],2,FALSE)</f>
        <v>#N/A</v>
      </c>
      <c r="AM43" s="6"/>
      <c r="AN43" s="9">
        <v>0</v>
      </c>
      <c r="AO43" s="8">
        <v>0</v>
      </c>
      <c r="AP43" s="7" t="e">
        <f>VLOOKUP(AQ43,[2]!Table14[[#All],[Bedeutung]:[Schlüssel2]],2,FALSE)</f>
        <v>#N/A</v>
      </c>
      <c r="AQ43" s="6"/>
      <c r="AR43" s="9">
        <v>0</v>
      </c>
      <c r="AS43" s="8">
        <v>0</v>
      </c>
      <c r="AT43" s="7" t="e">
        <f>VLOOKUP(AU43,[2]!Table14[[#All],[Bedeutung]:[Schlüssel2]],2,FALSE)</f>
        <v>#N/A</v>
      </c>
      <c r="AU43" s="6"/>
      <c r="AV43" s="5">
        <v>0</v>
      </c>
      <c r="AW43" s="4">
        <v>0</v>
      </c>
    </row>
    <row r="44" spans="1:49" x14ac:dyDescent="0.2">
      <c r="A44" s="7" t="str">
        <f>IF(E44&gt;0,"Verteilbare Kosten","")</f>
        <v/>
      </c>
      <c r="B44" s="7" t="e">
        <f>VLOOKUP(C44,'[2]AE- AKTUALISIEREN'!A22:B32,2,FALSE)</f>
        <v>#N/A</v>
      </c>
      <c r="C44" s="7"/>
      <c r="D44" s="7" t="e">
        <f>VLOOKUP(E44,[2]!Table1[[Beschreibung]:[Spalte1]],2,FALSE)</f>
        <v>#N/A</v>
      </c>
      <c r="E44" s="7"/>
      <c r="F44" s="7" t="e">
        <f>VLOOKUP(E44,[2]!Table1[[Beschreibung]:[Kategorie]],3,FALSE)</f>
        <v>#N/A</v>
      </c>
      <c r="G44" s="7"/>
      <c r="H44" s="7"/>
      <c r="I44" s="7"/>
      <c r="J44" s="7" t="s">
        <v>0</v>
      </c>
      <c r="K44" s="7" t="s">
        <v>0</v>
      </c>
      <c r="L44" s="13"/>
      <c r="M44" s="12"/>
      <c r="N44" s="12"/>
      <c r="O44" s="9"/>
      <c r="P44" s="9"/>
      <c r="Q44" s="9"/>
      <c r="R44" s="7"/>
      <c r="S44" s="9"/>
      <c r="T44" s="7" t="s">
        <v>0</v>
      </c>
      <c r="U44" s="9">
        <f>Tabelle6[[#This Row],[CO2-Emission Menge]]</f>
        <v>0</v>
      </c>
      <c r="V44" s="7" t="str">
        <f t="shared" si="0"/>
        <v/>
      </c>
      <c r="W44" s="9">
        <v>0</v>
      </c>
      <c r="X44" s="10"/>
      <c r="Y44" s="7" t="s">
        <v>0</v>
      </c>
      <c r="Z44" s="7" t="e">
        <f>VLOOKUP(AA44,[2]!Table14[[#All],[Bedeutung]:[Schlüssel2]],2,FALSE)</f>
        <v>#N/A</v>
      </c>
      <c r="AA44" s="6"/>
      <c r="AB44" s="9">
        <v>0</v>
      </c>
      <c r="AC44" s="8">
        <v>0</v>
      </c>
      <c r="AD44" s="7" t="e">
        <f>VLOOKUP(AE44,[2]!Table14[[#All],[Bedeutung]:[Schlüssel2]],2,FALSE)</f>
        <v>#N/A</v>
      </c>
      <c r="AE44" s="6"/>
      <c r="AF44" s="9">
        <v>0</v>
      </c>
      <c r="AG44" s="8">
        <v>0</v>
      </c>
      <c r="AH44" s="7" t="e">
        <f>VLOOKUP(AI44,[2]!Table14[[#All],[Bedeutung]:[Schlüssel2]],2,FALSE)</f>
        <v>#N/A</v>
      </c>
      <c r="AI44" s="6"/>
      <c r="AJ44" s="9">
        <v>0</v>
      </c>
      <c r="AK44" s="8">
        <v>0</v>
      </c>
      <c r="AL44" s="7" t="e">
        <f>VLOOKUP(AM44,[2]!Table14[[#All],[Bedeutung]:[Schlüssel2]],2,FALSE)</f>
        <v>#N/A</v>
      </c>
      <c r="AM44" s="6"/>
      <c r="AN44" s="9">
        <v>0</v>
      </c>
      <c r="AO44" s="8">
        <v>0</v>
      </c>
      <c r="AP44" s="7" t="e">
        <f>VLOOKUP(AQ44,[2]!Table14[[#All],[Bedeutung]:[Schlüssel2]],2,FALSE)</f>
        <v>#N/A</v>
      </c>
      <c r="AQ44" s="6"/>
      <c r="AR44" s="9">
        <v>0</v>
      </c>
      <c r="AS44" s="8">
        <v>0</v>
      </c>
      <c r="AT44" s="7" t="e">
        <f>VLOOKUP(AU44,[2]!Table14[[#All],[Bedeutung]:[Schlüssel2]],2,FALSE)</f>
        <v>#N/A</v>
      </c>
      <c r="AU44" s="6"/>
      <c r="AV44" s="5">
        <v>0</v>
      </c>
      <c r="AW44" s="4">
        <v>0</v>
      </c>
    </row>
    <row r="45" spans="1:49" x14ac:dyDescent="0.2">
      <c r="A45" s="7" t="str">
        <f>IF(E45&gt;0,"Verteilbare Kosten","")</f>
        <v/>
      </c>
      <c r="B45" s="7" t="e">
        <f>VLOOKUP(C45,'[2]AE- AKTUALISIEREN'!A23:B33,2,FALSE)</f>
        <v>#N/A</v>
      </c>
      <c r="C45" s="7"/>
      <c r="D45" s="7" t="e">
        <f>VLOOKUP(E45,[2]!Table1[[Beschreibung]:[Spalte1]],2,FALSE)</f>
        <v>#N/A</v>
      </c>
      <c r="E45" s="7"/>
      <c r="F45" s="7" t="e">
        <f>VLOOKUP(E45,[2]!Table1[[Beschreibung]:[Kategorie]],3,FALSE)</f>
        <v>#N/A</v>
      </c>
      <c r="G45" s="7"/>
      <c r="H45" s="7"/>
      <c r="I45" s="7"/>
      <c r="J45" s="7" t="s">
        <v>0</v>
      </c>
      <c r="K45" s="7" t="s">
        <v>0</v>
      </c>
      <c r="L45" s="13"/>
      <c r="M45" s="12"/>
      <c r="N45" s="12"/>
      <c r="O45" s="9"/>
      <c r="P45" s="9"/>
      <c r="Q45" s="9"/>
      <c r="R45" s="7"/>
      <c r="S45" s="9"/>
      <c r="T45" s="7" t="s">
        <v>0</v>
      </c>
      <c r="U45" s="9">
        <f>Tabelle6[[#This Row],[CO2-Emission Menge]]</f>
        <v>0</v>
      </c>
      <c r="V45" s="7" t="str">
        <f t="shared" si="0"/>
        <v/>
      </c>
      <c r="W45" s="9">
        <v>0</v>
      </c>
      <c r="X45" s="10"/>
      <c r="Y45" s="7" t="s">
        <v>0</v>
      </c>
      <c r="Z45" s="7" t="e">
        <f>VLOOKUP(AA45,[2]!Table14[[#All],[Bedeutung]:[Schlüssel2]],2,FALSE)</f>
        <v>#N/A</v>
      </c>
      <c r="AA45" s="6"/>
      <c r="AB45" s="9">
        <v>0</v>
      </c>
      <c r="AC45" s="8">
        <v>0</v>
      </c>
      <c r="AD45" s="7" t="e">
        <f>VLOOKUP(AE45,[2]!Table14[[#All],[Bedeutung]:[Schlüssel2]],2,FALSE)</f>
        <v>#N/A</v>
      </c>
      <c r="AE45" s="6"/>
      <c r="AF45" s="9">
        <v>0</v>
      </c>
      <c r="AG45" s="8">
        <v>0</v>
      </c>
      <c r="AH45" s="7" t="e">
        <f>VLOOKUP(AI45,[2]!Table14[[#All],[Bedeutung]:[Schlüssel2]],2,FALSE)</f>
        <v>#N/A</v>
      </c>
      <c r="AI45" s="6"/>
      <c r="AJ45" s="9">
        <v>0</v>
      </c>
      <c r="AK45" s="8">
        <v>0</v>
      </c>
      <c r="AL45" s="7" t="e">
        <f>VLOOKUP(AM45,[2]!Table14[[#All],[Bedeutung]:[Schlüssel2]],2,FALSE)</f>
        <v>#N/A</v>
      </c>
      <c r="AM45" s="6"/>
      <c r="AN45" s="9">
        <v>0</v>
      </c>
      <c r="AO45" s="8">
        <v>0</v>
      </c>
      <c r="AP45" s="7" t="e">
        <f>VLOOKUP(AQ45,[2]!Table14[[#All],[Bedeutung]:[Schlüssel2]],2,FALSE)</f>
        <v>#N/A</v>
      </c>
      <c r="AQ45" s="6"/>
      <c r="AR45" s="9">
        <v>0</v>
      </c>
      <c r="AS45" s="8">
        <v>0</v>
      </c>
      <c r="AT45" s="7" t="e">
        <f>VLOOKUP(AU45,[2]!Table14[[#All],[Bedeutung]:[Schlüssel2]],2,FALSE)</f>
        <v>#N/A</v>
      </c>
      <c r="AU45" s="6"/>
      <c r="AV45" s="5">
        <v>0</v>
      </c>
      <c r="AW45" s="4">
        <v>0</v>
      </c>
    </row>
    <row r="46" spans="1:49" x14ac:dyDescent="0.2">
      <c r="A46" s="11"/>
      <c r="B46" s="11"/>
      <c r="C46" s="7"/>
      <c r="D46" s="11"/>
      <c r="E46" s="7"/>
      <c r="F46" s="11"/>
      <c r="G46" s="11"/>
      <c r="H46" s="11"/>
      <c r="I46" s="11"/>
      <c r="J46" s="11"/>
      <c r="K46" s="11"/>
      <c r="L46" s="11"/>
      <c r="M46" s="12"/>
      <c r="N46" s="12"/>
      <c r="O46" s="11"/>
      <c r="P46" s="11"/>
      <c r="Q46" s="11"/>
      <c r="R46" s="7"/>
      <c r="S46" s="9"/>
      <c r="T46" s="7" t="s">
        <v>0</v>
      </c>
      <c r="U46" s="9">
        <f>Tabelle6[[#This Row],[CO2-Emission Menge]]</f>
        <v>0</v>
      </c>
      <c r="V46" s="7" t="str">
        <f t="shared" si="0"/>
        <v/>
      </c>
      <c r="W46" s="9">
        <v>0</v>
      </c>
      <c r="X46" s="10"/>
      <c r="Y46" s="7" t="s">
        <v>0</v>
      </c>
      <c r="Z46" s="7" t="e">
        <f>VLOOKUP(AA46,[2]!Table14[[#All],[Bedeutung]:[Schlüssel2]],2,FALSE)</f>
        <v>#N/A</v>
      </c>
      <c r="AA46" s="6"/>
      <c r="AB46" s="9">
        <v>0</v>
      </c>
      <c r="AC46" s="8">
        <v>0</v>
      </c>
      <c r="AD46" s="7" t="e">
        <f>VLOOKUP(AE46,[2]!Table14[[#All],[Bedeutung]:[Schlüssel2]],2,FALSE)</f>
        <v>#N/A</v>
      </c>
      <c r="AE46" s="6"/>
      <c r="AF46" s="9">
        <v>0</v>
      </c>
      <c r="AG46" s="8">
        <v>0</v>
      </c>
      <c r="AH46" s="7" t="e">
        <f>VLOOKUP(AI46,[2]!Table14[[#All],[Bedeutung]:[Schlüssel2]],2,FALSE)</f>
        <v>#N/A</v>
      </c>
      <c r="AI46" s="6"/>
      <c r="AJ46" s="9">
        <v>0</v>
      </c>
      <c r="AK46" s="8">
        <v>0</v>
      </c>
      <c r="AL46" s="7" t="e">
        <f>VLOOKUP(AM46,[2]!Table14[[#All],[Bedeutung]:[Schlüssel2]],2,FALSE)</f>
        <v>#N/A</v>
      </c>
      <c r="AM46" s="6"/>
      <c r="AN46" s="9">
        <v>0</v>
      </c>
      <c r="AO46" s="8">
        <v>0</v>
      </c>
      <c r="AP46" s="7" t="e">
        <f>VLOOKUP(AQ46,[2]!Table14[[#All],[Bedeutung]:[Schlüssel2]],2,FALSE)</f>
        <v>#N/A</v>
      </c>
      <c r="AQ46" s="6"/>
      <c r="AR46" s="9">
        <v>0</v>
      </c>
      <c r="AS46" s="8">
        <v>0</v>
      </c>
      <c r="AT46" s="7" t="e">
        <f>VLOOKUP(AU46,[2]!Table14[[#All],[Bedeutung]:[Schlüssel2]],2,FALSE)</f>
        <v>#N/A</v>
      </c>
      <c r="AU46" s="6"/>
      <c r="AV46" s="5">
        <v>0</v>
      </c>
      <c r="AW46" s="4">
        <v>0</v>
      </c>
    </row>
  </sheetData>
  <sheetProtection algorithmName="SHA-512" hashValue="cGhesy6/0G9pJqHm68cHFMZf5iGGsW0GAa+Jx0x4N54dWCXrIzc+NOn2Z2sZtYshvV+5LKCxX5ShpS5wEY9DRw==" saltValue="+O2lkF1CzLMVucuZ2QhPgw==" spinCount="100000" sheet="1" insertRows="0" selectLockedCells="1"/>
  <mergeCells count="7">
    <mergeCell ref="AQ11:AS11"/>
    <mergeCell ref="AU11:AW11"/>
    <mergeCell ref="M11:N11"/>
    <mergeCell ref="AA11:AC11"/>
    <mergeCell ref="AE11:AG11"/>
    <mergeCell ref="AI11:AK11"/>
    <mergeCell ref="AM11:AO11"/>
  </mergeCells>
  <pageMargins left="0.78740157499999996" right="0.78740157499999996" top="0.984251969" bottom="0.984251969" header="0.4921259845" footer="0.4921259845"/>
  <pageSetup paperSize="9" scale="22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17C94F1-FBFE-4061-A7BA-FC4FC4496963}">
            <xm:f>NOT(ISERROR(SEARCH($C$9,A9)))</xm:f>
            <xm:f>$C$9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A9:XFD9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 20XX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Kawalkowski, Patrik</dc:creator>
  <cp:lastModifiedBy>Brenner, Steffi</cp:lastModifiedBy>
  <dcterms:created xsi:type="dcterms:W3CDTF">2024-03-28T10:18:31Z</dcterms:created>
  <dcterms:modified xsi:type="dcterms:W3CDTF">2024-04-03T09:23:56Z</dcterms:modified>
</cp:coreProperties>
</file>